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fileSharing readOnlyRecommended="1"/>
  <workbookPr defaultThemeVersion="166925"/>
  <mc:AlternateContent xmlns:mc="http://schemas.openxmlformats.org/markup-compatibility/2006">
    <mc:Choice Requires="x15">
      <x15ac:absPath xmlns:x15ac="http://schemas.microsoft.com/office/spreadsheetml/2010/11/ac" url="C:\Users\TimvanderZande\Dropbox (Procurance)\INT - Commissie mer\Automatisering Werkplekbeheer\NvI\"/>
    </mc:Choice>
  </mc:AlternateContent>
  <xr:revisionPtr revIDLastSave="0" documentId="13_ncr:1_{7396BE32-DDE5-4E9A-AB3B-2DA3A5290601}" xr6:coauthVersionLast="47" xr6:coauthVersionMax="47" xr10:uidLastSave="{00000000-0000-0000-0000-000000000000}"/>
  <bookViews>
    <workbookView xWindow="15400" yWindow="1160" windowWidth="9600" windowHeight="4910" xr2:uid="{8E787B38-4124-9C4B-9E1B-ACF57153C1DE}"/>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35" i="1" l="1"/>
  <c r="E30" i="1"/>
  <c r="E29" i="1"/>
  <c r="E26" i="1"/>
  <c r="E25" i="1"/>
  <c r="E24" i="1"/>
  <c r="E23" i="1"/>
  <c r="E22" i="1"/>
  <c r="E18" i="1"/>
  <c r="E17" i="1"/>
  <c r="E11" i="1"/>
  <c r="E33" i="1"/>
  <c r="E34" i="1"/>
  <c r="E13" i="1"/>
  <c r="E39" i="1"/>
  <c r="E38" i="1"/>
  <c r="E12" i="1"/>
  <c r="E6" i="1"/>
  <c r="E7" i="1"/>
  <c r="E8" i="1"/>
  <c r="E21" i="1"/>
  <c r="E9" i="1"/>
  <c r="E10" i="1"/>
  <c r="E16" i="1"/>
  <c r="E5" i="1"/>
  <c r="E19" i="1" l="1"/>
  <c r="E41" i="1" s="1"/>
  <c r="E42" i="1"/>
</calcChain>
</file>

<file path=xl/sharedStrings.xml><?xml version="1.0" encoding="utf-8"?>
<sst xmlns="http://schemas.openxmlformats.org/spreadsheetml/2006/main" count="66" uniqueCount="49">
  <si>
    <t>Bijlage 3 - Prijzenblad Europese aanbesteding Automatisering en werkplekbeheer t.b.v. Commissie m.e.r.</t>
  </si>
  <si>
    <t>Eenheid</t>
  </si>
  <si>
    <t>Prijs per eenheid</t>
  </si>
  <si>
    <t>Aantal</t>
  </si>
  <si>
    <t>Totaal</t>
  </si>
  <si>
    <t>Diensten (inclusief benodigde software, conform het PvE)</t>
  </si>
  <si>
    <t>(digitale) werkplek (inclusief onboarding)</t>
  </si>
  <si>
    <t>Per werkplek per jaar</t>
  </si>
  <si>
    <t>Ondersteuning/support t.b.v. (digitale) werkplek</t>
  </si>
  <si>
    <t>Totaal per jaar</t>
  </si>
  <si>
    <t>Datacenterdiensten</t>
  </si>
  <si>
    <t>Security</t>
  </si>
  <si>
    <t>Mobile device management (software en beheer)</t>
  </si>
  <si>
    <t>Per device per jaar</t>
  </si>
  <si>
    <t>Beheer LAN en WAN</t>
  </si>
  <si>
    <t>Domeinnaam registratie en DNS beheer</t>
  </si>
  <si>
    <t>Totaal per jaar per domein</t>
  </si>
  <si>
    <t>Kosten voor het blijvend voldoen aan het PvE d.m.v. een SLA en/of XLA</t>
  </si>
  <si>
    <t>Opstellen meerjarenplan en deelname teamoverleggen (eenmaal per twee weken) (zie eisen 86 t/m 89)</t>
  </si>
  <si>
    <t>Hardware (conform het PvE)</t>
  </si>
  <si>
    <t>Laptop (TPM 2.0 chip en Bitlocker ondersteuning, 11e generatie Intel Core i5, 64-bits, 14", Windows 10/11 Pro, 16GB RAM DDR 4 3200 MHz, 256 GB SSD, 2 USB-C met USB4.0/Thunderbolt-poorten, WiFi 802.11ax, Bluetooth Wireless 5.1, 3,5 mm koptelefoonaansluiting) +  externe voedingadapter + laptoptas</t>
  </si>
  <si>
    <t>Per stuk</t>
  </si>
  <si>
    <t>Surface Pro X (TPM 2.0 chip en Bitlocker ondersteuning, 11e generatie Intel Core i5, 13" PixelSense touchscreen, Windows 10/11 Pro, 16 GB RAM LPDDR4x, 256 GB SSD, 2 USB-C met USB4.0/Thunderbolt-poorten, WiFi 802.11ax, Bluetooth Wireless 5.1, 3,5 mm koptelefoonaansluiting, Pro X Signature Keyboard) + externe Surface voedingsadapter + tas</t>
  </si>
  <si>
    <t>Monitor (Ultrawide, WQHD, 34", 21:9, gebogen scherm 3800R, IPS, contrast 1000:1, heelderheid 300 cd/m2, beeldfrequentie &gt;85 Hz, Ethernet,  HDMI (HDCP 2.3), DisplayPort (DisplayPort 1.2 mode, HDCP 2.3), USB-C upstream/DisplayPort met stroomtoevoer (voeding maximaal 65W), USB 3.2 Gen 1 upstream, 2 x USB 3.2 Gen 1 downstream, 2 x USB 2.0 downstream, inclusief standaard in hoogte verstelbaar/draaibaar/kantelbaar)</t>
  </si>
  <si>
    <t>Software (conform het PvE)</t>
  </si>
  <si>
    <t>Microsoft-licenties*</t>
  </si>
  <si>
    <t>Per gebruiker per jaar</t>
  </si>
  <si>
    <t>Microsoft Exchange Online (Plan 1)</t>
  </si>
  <si>
    <t>Microsoft SharePoint Online (Plan 1)</t>
  </si>
  <si>
    <t>Anti-virus*</t>
  </si>
  <si>
    <t>Backup*</t>
  </si>
  <si>
    <t>PDF Editor*</t>
  </si>
  <si>
    <t>Dataverbinding</t>
  </si>
  <si>
    <t>primaire verbinding 200 Mbit/s</t>
  </si>
  <si>
    <t>secundaire (backup) verbinding VDSL</t>
  </si>
  <si>
    <t>Telefonie</t>
  </si>
  <si>
    <t>Telefooncentrale cloud</t>
  </si>
  <si>
    <t>Integratie vast/mobiel</t>
  </si>
  <si>
    <t>Mobiele abonnementen binnen NL en EU* (conform eis 23)</t>
  </si>
  <si>
    <t>Overig</t>
  </si>
  <si>
    <t>Uurtarieven voor dienstverlening buiten afgeprijsde dienstverlening</t>
  </si>
  <si>
    <t>Per uur (inclusief reistijd)</t>
  </si>
  <si>
    <t>Voorrijkosten</t>
  </si>
  <si>
    <t>Per keer</t>
  </si>
  <si>
    <t>Inschrijfsom:</t>
  </si>
  <si>
    <r>
      <t xml:space="preserve">Inschrijver dient de groen gearceerde cellen in te vullen. Het prijzenblad wordt gebruikt voor het vergelijken van inschrijvers conform paragraaf 5.2 van het Beschrijvend document. De door Inschrijver op te geven tarieven zijn 'all-in'. Dit betekent dat de gehele dienstverlening conform het Programma van Eisen inbegrepen uitgevoerd kan worden voor de opgegeven tarieven. Alleen bij eenheden anders dan 'Totaal' zijn de aantallen verrekenbaar. Bij totaal-tarieven geldt een bandbreedte van 25% ten opzichte van de in de aanbestedingsstukken vermelde aantallen. Bij een afwijking van 25% naar boven of naar beneden treden partijen in gesprek teneinde het totaaltarief per jaar (indien nodig) aan te passen. Commissie m.e.r. kan besluiten deze diensten wel of niet af te nemen. Alle tarieven zijn exclusief btw.
Er wordt voor deze aanbesteding een plafondbudget van € 146.000,00 per jaar ingesteld. </t>
    </r>
    <r>
      <rPr>
        <b/>
        <sz val="12"/>
        <color theme="1"/>
        <rFont val="Calibri"/>
        <family val="2"/>
        <scheme val="minor"/>
      </rPr>
      <t xml:space="preserve">De inschrijfsom mag dit plafondbudget niet overschrijden, op straffe van uitsluiting. </t>
    </r>
  </si>
  <si>
    <t>* Specificeren in lijst met (software)leveranciers/onderaannemers t.b.v. G2.1 welke licenties/abonnementen worden aangeboden.</t>
  </si>
  <si>
    <t>Totaal t.b.v. budgetplafond</t>
  </si>
  <si>
    <t>Hardware budgetplafond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</si>
</sst>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 x14ac:knownFonts="1">
    <font>
      <sz val="12"/>
      <color theme="1"/>
      <name val="Calibri"/>
      <family val="2"/>
      <scheme val="minor"/>
    </font>
    <font>
      <sz val="12"/>
      <color theme="1"/>
      <name val="Calibri"/>
      <family val="2"/>
      <scheme val="minor"/>
    </font>
    <font>
      <b/>
      <sz val="20"/>
      <color theme="1"/>
      <name val="Calibri"/>
      <family val="2"/>
      <scheme val="minor"/>
    </font>
    <font>
      <b/>
      <sz val="12"/>
      <color theme="1"/>
      <name val="Calibri"/>
      <family val="2"/>
      <scheme val="minor"/>
    </font>
  </fonts>
  <fills count="3">
    <fill>
      <patternFill patternType="none"/>
    </fill>
    <fill>
      <patternFill patternType="gray125"/>
    </fill>
    <fill>
      <patternFill patternType="solid">
        <fgColor theme="9" tint="0.79998168889431442"/>
        <bgColor indexed="64"/>
      </patternFill>
    </fill>
  </fills>
  <borders count="1">
    <border>
      <left/>
      <right/>
      <top/>
      <bottom/>
      <diagonal/>
    </border>
  </borders>
  <cellStyleXfs count="2">
    <xf numFmtId="0" fontId="0" fillId="0" borderId="0"/>
    <xf numFmtId="164" fontId="1" fillId="0" borderId="0" applyFont="0" applyFill="0" applyBorder="0" applyAlignment="0" applyProtection="0"/>
  </cellStyleXfs>
  <cellXfs count="16">
    <xf numFmtId="0" fontId="0" fillId="0" borderId="0" xfId="0"/>
    <xf numFmtId="0" fontId="2" fillId="0" borderId="0" xfId="0" applyFont="1" applyAlignment="1">
      <alignment vertical="center"/>
    </xf>
    <xf numFmtId="0" fontId="0" fillId="0" borderId="0" xfId="0" applyAlignment="1">
      <alignment horizontal="left" vertical="top" wrapText="1"/>
    </xf>
    <xf numFmtId="164" fontId="0" fillId="0" borderId="0" xfId="1" applyFont="1"/>
    <xf numFmtId="0" fontId="0" fillId="0" borderId="0" xfId="0" applyAlignment="1">
      <alignment vertical="top" wrapText="1"/>
    </xf>
    <xf numFmtId="0" fontId="2" fillId="0" borderId="0" xfId="0" applyFont="1" applyAlignment="1">
      <alignment vertical="center" wrapText="1"/>
    </xf>
    <xf numFmtId="164" fontId="0" fillId="0" borderId="0" xfId="0" applyNumberFormat="1"/>
    <xf numFmtId="164" fontId="3" fillId="0" borderId="0" xfId="0" applyNumberFormat="1" applyFont="1"/>
    <xf numFmtId="0" fontId="3" fillId="0" borderId="0" xfId="0" applyFont="1"/>
    <xf numFmtId="0" fontId="0" fillId="0" borderId="0" xfId="0" applyAlignment="1">
      <alignment wrapText="1"/>
    </xf>
    <xf numFmtId="0" fontId="0" fillId="0" borderId="0" xfId="0" applyAlignment="1">
      <alignment horizontal="center"/>
    </xf>
    <xf numFmtId="164" fontId="0" fillId="0" borderId="0" xfId="1" applyFont="1" applyFill="1"/>
    <xf numFmtId="164" fontId="0" fillId="2" borderId="0" xfId="1" applyFont="1" applyFill="1" applyProtection="1">
      <protection locked="0"/>
    </xf>
    <xf numFmtId="0" fontId="0" fillId="0" borderId="0" xfId="0" applyAlignment="1">
      <alignment horizontal="left" vertical="top" wrapText="1"/>
    </xf>
    <xf numFmtId="0" fontId="2" fillId="0" borderId="0" xfId="0" applyFont="1" applyAlignment="1">
      <alignment horizontal="center" vertical="center" wrapText="1"/>
    </xf>
    <xf numFmtId="44" fontId="0" fillId="0" borderId="0" xfId="0" applyNumberFormat="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2758C-C826-3547-BAF9-A451B7851D7A}">
  <dimension ref="A1:I43"/>
  <sheetViews>
    <sheetView tabSelected="1" topLeftCell="A4" zoomScale="55" zoomScaleNormal="55" workbookViewId="0">
      <selection activeCell="C17" sqref="C17"/>
    </sheetView>
  </sheetViews>
  <sheetFormatPr defaultColWidth="11" defaultRowHeight="15.5" x14ac:dyDescent="0.35"/>
  <cols>
    <col min="1" max="1" width="67.5" customWidth="1"/>
    <col min="2" max="2" width="26.4140625" bestFit="1" customWidth="1"/>
    <col min="3" max="3" width="17.83203125" customWidth="1"/>
    <col min="4" max="4" width="26.33203125" bestFit="1" customWidth="1"/>
    <col min="5" max="5" width="14" customWidth="1"/>
  </cols>
  <sheetData>
    <row r="1" spans="1:9" ht="53.25" customHeight="1" x14ac:dyDescent="0.35">
      <c r="A1" s="14" t="s">
        <v>0</v>
      </c>
      <c r="B1" s="14"/>
      <c r="C1" s="14"/>
      <c r="D1" s="14"/>
      <c r="E1" s="14"/>
      <c r="F1" s="5"/>
      <c r="G1" s="1"/>
      <c r="H1" s="1"/>
      <c r="I1" s="1"/>
    </row>
    <row r="2" spans="1:9" ht="154" customHeight="1" x14ac:dyDescent="0.35">
      <c r="A2" s="13" t="s">
        <v>45</v>
      </c>
      <c r="B2" s="13"/>
      <c r="C2" s="13"/>
      <c r="D2" s="13"/>
      <c r="E2" s="13"/>
      <c r="F2" s="4"/>
      <c r="G2" s="1"/>
      <c r="H2" s="1"/>
      <c r="I2" s="1"/>
    </row>
    <row r="3" spans="1:9" x14ac:dyDescent="0.35">
      <c r="B3" t="s">
        <v>1</v>
      </c>
      <c r="C3" t="s">
        <v>2</v>
      </c>
      <c r="D3" t="s">
        <v>3</v>
      </c>
      <c r="E3" t="s">
        <v>4</v>
      </c>
    </row>
    <row r="4" spans="1:9" x14ac:dyDescent="0.35">
      <c r="A4" s="8" t="s">
        <v>5</v>
      </c>
    </row>
    <row r="5" spans="1:9" x14ac:dyDescent="0.35">
      <c r="A5" t="s">
        <v>6</v>
      </c>
      <c r="B5" t="s">
        <v>7</v>
      </c>
      <c r="C5" s="12">
        <v>0</v>
      </c>
      <c r="D5">
        <v>50</v>
      </c>
      <c r="E5" s="3">
        <f>D5*C5</f>
        <v>0</v>
      </c>
    </row>
    <row r="6" spans="1:9" x14ac:dyDescent="0.35">
      <c r="A6" t="s">
        <v>8</v>
      </c>
      <c r="B6" t="s">
        <v>9</v>
      </c>
      <c r="C6" s="12">
        <v>0</v>
      </c>
      <c r="D6">
        <v>1</v>
      </c>
      <c r="E6" s="3">
        <f t="shared" ref="E6:E18" si="0">D6*C6</f>
        <v>0</v>
      </c>
    </row>
    <row r="7" spans="1:9" x14ac:dyDescent="0.35">
      <c r="A7" t="s">
        <v>10</v>
      </c>
      <c r="B7" t="s">
        <v>9</v>
      </c>
      <c r="C7" s="12">
        <v>0</v>
      </c>
      <c r="D7">
        <v>1</v>
      </c>
      <c r="E7" s="3">
        <f t="shared" si="0"/>
        <v>0</v>
      </c>
    </row>
    <row r="8" spans="1:9" x14ac:dyDescent="0.35">
      <c r="A8" t="s">
        <v>11</v>
      </c>
      <c r="B8" t="s">
        <v>9</v>
      </c>
      <c r="C8" s="12">
        <v>0</v>
      </c>
      <c r="D8">
        <v>1</v>
      </c>
      <c r="E8" s="3">
        <f t="shared" si="0"/>
        <v>0</v>
      </c>
    </row>
    <row r="9" spans="1:9" x14ac:dyDescent="0.35">
      <c r="A9" t="s">
        <v>12</v>
      </c>
      <c r="B9" t="s">
        <v>13</v>
      </c>
      <c r="C9" s="12">
        <v>0</v>
      </c>
      <c r="D9">
        <v>100</v>
      </c>
      <c r="E9" s="3">
        <f t="shared" si="0"/>
        <v>0</v>
      </c>
    </row>
    <row r="10" spans="1:9" x14ac:dyDescent="0.35">
      <c r="A10" t="s">
        <v>14</v>
      </c>
      <c r="B10" t="s">
        <v>9</v>
      </c>
      <c r="C10" s="12">
        <v>0</v>
      </c>
      <c r="D10">
        <v>1</v>
      </c>
      <c r="E10" s="3">
        <f t="shared" si="0"/>
        <v>0</v>
      </c>
    </row>
    <row r="11" spans="1:9" x14ac:dyDescent="0.35">
      <c r="A11" t="s">
        <v>15</v>
      </c>
      <c r="B11" t="s">
        <v>16</v>
      </c>
      <c r="C11" s="12">
        <v>0</v>
      </c>
      <c r="D11">
        <v>4</v>
      </c>
      <c r="E11" s="3">
        <f t="shared" si="0"/>
        <v>0</v>
      </c>
    </row>
    <row r="12" spans="1:9" x14ac:dyDescent="0.35">
      <c r="A12" t="s">
        <v>17</v>
      </c>
      <c r="B12" t="s">
        <v>9</v>
      </c>
      <c r="C12" s="12">
        <v>0</v>
      </c>
      <c r="D12">
        <v>1</v>
      </c>
      <c r="E12" s="3">
        <f>D12*C12</f>
        <v>0</v>
      </c>
    </row>
    <row r="13" spans="1:9" ht="31" x14ac:dyDescent="0.35">
      <c r="A13" s="9" t="s">
        <v>18</v>
      </c>
      <c r="B13" t="s">
        <v>9</v>
      </c>
      <c r="C13" s="12">
        <v>0</v>
      </c>
      <c r="D13">
        <v>1</v>
      </c>
      <c r="E13" s="3">
        <f>D13*C13</f>
        <v>0</v>
      </c>
    </row>
    <row r="14" spans="1:9" x14ac:dyDescent="0.35">
      <c r="C14" s="3"/>
      <c r="E14" s="3"/>
    </row>
    <row r="15" spans="1:9" x14ac:dyDescent="0.35">
      <c r="A15" s="8" t="s">
        <v>19</v>
      </c>
      <c r="C15" s="3"/>
      <c r="E15" s="3"/>
    </row>
    <row r="16" spans="1:9" ht="62" x14ac:dyDescent="0.35">
      <c r="A16" s="2" t="s">
        <v>20</v>
      </c>
      <c r="B16" t="s">
        <v>21</v>
      </c>
      <c r="C16" s="12">
        <v>0</v>
      </c>
      <c r="D16">
        <v>30</v>
      </c>
      <c r="E16" s="3">
        <f t="shared" si="0"/>
        <v>0</v>
      </c>
    </row>
    <row r="17" spans="1:6" ht="77.5" x14ac:dyDescent="0.35">
      <c r="A17" s="2" t="s">
        <v>22</v>
      </c>
      <c r="B17" t="s">
        <v>21</v>
      </c>
      <c r="C17" s="12">
        <v>0</v>
      </c>
      <c r="D17">
        <v>20</v>
      </c>
      <c r="E17" s="3">
        <f t="shared" si="0"/>
        <v>0</v>
      </c>
    </row>
    <row r="18" spans="1:6" ht="93" x14ac:dyDescent="0.35">
      <c r="A18" s="2" t="s">
        <v>23</v>
      </c>
      <c r="B18" t="s">
        <v>21</v>
      </c>
      <c r="C18" s="12">
        <v>0</v>
      </c>
      <c r="D18">
        <v>20</v>
      </c>
      <c r="E18" s="3">
        <f t="shared" si="0"/>
        <v>0</v>
      </c>
      <c r="F18" s="10"/>
    </row>
    <row r="19" spans="1:6" x14ac:dyDescent="0.35">
      <c r="D19" s="8" t="s">
        <v>48</v>
      </c>
      <c r="E19" s="15">
        <f>(E16+E17+E18)/4</f>
        <v>0</v>
      </c>
    </row>
    <row r="20" spans="1:6" x14ac:dyDescent="0.35">
      <c r="A20" s="8" t="s">
        <v>24</v>
      </c>
    </row>
    <row r="21" spans="1:6" x14ac:dyDescent="0.35">
      <c r="A21" t="s">
        <v>25</v>
      </c>
      <c r="B21" t="s">
        <v>26</v>
      </c>
      <c r="C21" s="12">
        <v>0</v>
      </c>
      <c r="D21">
        <v>50</v>
      </c>
      <c r="E21" s="3">
        <f t="shared" ref="E21:E26" si="1">D21*C21</f>
        <v>0</v>
      </c>
    </row>
    <row r="22" spans="1:6" x14ac:dyDescent="0.35">
      <c r="A22" t="s">
        <v>27</v>
      </c>
      <c r="B22" t="s">
        <v>26</v>
      </c>
      <c r="C22" s="12">
        <v>0</v>
      </c>
      <c r="D22">
        <v>5</v>
      </c>
      <c r="E22" s="3">
        <f t="shared" si="1"/>
        <v>0</v>
      </c>
    </row>
    <row r="23" spans="1:6" x14ac:dyDescent="0.35">
      <c r="A23" t="s">
        <v>28</v>
      </c>
      <c r="B23" t="s">
        <v>26</v>
      </c>
      <c r="C23" s="12">
        <v>0</v>
      </c>
      <c r="D23">
        <v>3</v>
      </c>
      <c r="E23" s="3">
        <f t="shared" si="1"/>
        <v>0</v>
      </c>
    </row>
    <row r="24" spans="1:6" x14ac:dyDescent="0.35">
      <c r="A24" t="s">
        <v>29</v>
      </c>
      <c r="B24" t="s">
        <v>26</v>
      </c>
      <c r="C24" s="12">
        <v>0</v>
      </c>
      <c r="D24">
        <v>50</v>
      </c>
      <c r="E24" s="3">
        <f t="shared" si="1"/>
        <v>0</v>
      </c>
    </row>
    <row r="25" spans="1:6" x14ac:dyDescent="0.35">
      <c r="A25" t="s">
        <v>30</v>
      </c>
      <c r="B25" t="s">
        <v>26</v>
      </c>
      <c r="C25" s="12">
        <v>0</v>
      </c>
      <c r="D25">
        <v>50</v>
      </c>
      <c r="E25" s="3">
        <f t="shared" si="1"/>
        <v>0</v>
      </c>
    </row>
    <row r="26" spans="1:6" x14ac:dyDescent="0.35">
      <c r="A26" t="s">
        <v>31</v>
      </c>
      <c r="B26" t="s">
        <v>26</v>
      </c>
      <c r="C26" s="12">
        <v>0</v>
      </c>
      <c r="D26">
        <v>15</v>
      </c>
      <c r="E26" s="3">
        <f t="shared" si="1"/>
        <v>0</v>
      </c>
    </row>
    <row r="27" spans="1:6" x14ac:dyDescent="0.35">
      <c r="C27" s="11"/>
      <c r="E27" s="3"/>
    </row>
    <row r="28" spans="1:6" x14ac:dyDescent="0.35">
      <c r="A28" s="8" t="s">
        <v>32</v>
      </c>
      <c r="C28" s="11"/>
      <c r="E28" s="3"/>
    </row>
    <row r="29" spans="1:6" x14ac:dyDescent="0.35">
      <c r="A29" t="s">
        <v>33</v>
      </c>
      <c r="B29" t="s">
        <v>9</v>
      </c>
      <c r="C29" s="12">
        <v>0</v>
      </c>
      <c r="D29">
        <v>1</v>
      </c>
      <c r="E29" s="3">
        <f>D29*C29</f>
        <v>0</v>
      </c>
    </row>
    <row r="30" spans="1:6" x14ac:dyDescent="0.35">
      <c r="A30" t="s">
        <v>34</v>
      </c>
      <c r="B30" t="s">
        <v>9</v>
      </c>
      <c r="C30" s="12">
        <v>0</v>
      </c>
      <c r="D30">
        <v>1</v>
      </c>
      <c r="E30" s="3">
        <f>D30*C30</f>
        <v>0</v>
      </c>
    </row>
    <row r="31" spans="1:6" x14ac:dyDescent="0.35">
      <c r="C31" s="11"/>
      <c r="E31" s="3"/>
    </row>
    <row r="32" spans="1:6" x14ac:dyDescent="0.35">
      <c r="A32" s="8" t="s">
        <v>35</v>
      </c>
      <c r="E32" s="6"/>
    </row>
    <row r="33" spans="1:5" x14ac:dyDescent="0.35">
      <c r="A33" t="s">
        <v>36</v>
      </c>
      <c r="B33" t="s">
        <v>9</v>
      </c>
      <c r="C33" s="12">
        <v>0</v>
      </c>
      <c r="D33">
        <v>1</v>
      </c>
      <c r="E33" s="3">
        <f>D33*C33</f>
        <v>0</v>
      </c>
    </row>
    <row r="34" spans="1:5" x14ac:dyDescent="0.35">
      <c r="A34" t="s">
        <v>37</v>
      </c>
      <c r="B34" t="s">
        <v>9</v>
      </c>
      <c r="C34" s="12">
        <v>0</v>
      </c>
      <c r="D34">
        <v>1</v>
      </c>
      <c r="E34" s="3">
        <f>D34*C34</f>
        <v>0</v>
      </c>
    </row>
    <row r="35" spans="1:5" x14ac:dyDescent="0.35">
      <c r="A35" t="s">
        <v>38</v>
      </c>
      <c r="B35" t="s">
        <v>26</v>
      </c>
      <c r="C35" s="12">
        <v>0</v>
      </c>
      <c r="D35">
        <v>35</v>
      </c>
      <c r="E35" s="3">
        <f>D35*C35</f>
        <v>0</v>
      </c>
    </row>
    <row r="37" spans="1:5" x14ac:dyDescent="0.35">
      <c r="A37" s="8" t="s">
        <v>39</v>
      </c>
    </row>
    <row r="38" spans="1:5" x14ac:dyDescent="0.35">
      <c r="A38" t="s">
        <v>40</v>
      </c>
      <c r="B38" t="s">
        <v>41</v>
      </c>
      <c r="C38" s="12">
        <v>0</v>
      </c>
      <c r="D38">
        <v>250</v>
      </c>
      <c r="E38" s="3">
        <f>D38*C38</f>
        <v>0</v>
      </c>
    </row>
    <row r="39" spans="1:5" x14ac:dyDescent="0.35">
      <c r="A39" t="s">
        <v>42</v>
      </c>
      <c r="B39" t="s">
        <v>43</v>
      </c>
      <c r="C39" s="12">
        <v>0</v>
      </c>
      <c r="D39">
        <v>24</v>
      </c>
      <c r="E39" s="3">
        <f>D39*C39</f>
        <v>0</v>
      </c>
    </row>
    <row r="41" spans="1:5" x14ac:dyDescent="0.35">
      <c r="D41" s="8" t="s">
        <v>44</v>
      </c>
      <c r="E41" s="7">
        <f>SUM(E5:E40)</f>
        <v>0</v>
      </c>
    </row>
    <row r="42" spans="1:5" x14ac:dyDescent="0.35">
      <c r="D42" s="8" t="s">
        <v>47</v>
      </c>
      <c r="E42" s="6">
        <f>SUM(E5:E13,E19,E21:E26,E29:E30,E33:E35)</f>
        <v>0</v>
      </c>
    </row>
    <row r="43" spans="1:5" x14ac:dyDescent="0.35">
      <c r="A43" t="s">
        <v>46</v>
      </c>
    </row>
  </sheetData>
  <sheetProtection algorithmName="SHA-512" hashValue="0IW4PAGniQKHbYqoNcsECeqaaNLJkR41KGdr3uqCx917Gh8Bw6WPyrYu/1xy9JmdShBfOVKYKl4dGWUt8Q68Sg==" saltValue="BpBzl6HZwneTwf7ZJrfyjA==" spinCount="100000" sheet="1" selectLockedCells="1"/>
  <mergeCells count="2">
    <mergeCell ref="A2:E2"/>
    <mergeCell ref="A1:E1"/>
  </mergeCells>
  <pageMargins left="0.7" right="0.7" top="0.75" bottom="0.75" header="0.3" footer="0.3"/>
  <pageSetup paperSize="9" orientation="portrait"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9082F7BDF4984186BB29AA38D43426" ma:contentTypeVersion="9" ma:contentTypeDescription="Een nieuw document maken." ma:contentTypeScope="" ma:versionID="3a326e112afc919c7468f4ce81415e40">
  <xsd:schema xmlns:xsd="http://www.w3.org/2001/XMLSchema" xmlns:xs="http://www.w3.org/2001/XMLSchema" xmlns:p="http://schemas.microsoft.com/office/2006/metadata/properties" xmlns:ns2="38b92fff-2403-4b5b-a845-47cb25cb0d62" xmlns:ns3="28e47f91-ea1e-46c7-af94-3c092b8d5059" targetNamespace="http://schemas.microsoft.com/office/2006/metadata/properties" ma:root="true" ma:fieldsID="90d4f8aaf4a29a8a6f2e4cfa3e0c09b0" ns2:_="" ns3:_="">
    <xsd:import namespace="38b92fff-2403-4b5b-a845-47cb25cb0d62"/>
    <xsd:import namespace="28e47f91-ea1e-46c7-af94-3c092b8d5059"/>
    <xsd:element name="properties">
      <xsd:complexType>
        <xsd:sequence>
          <xsd:element name="documentManagement">
            <xsd:complexType>
              <xsd:all>
                <xsd:element ref="ns2:MediaServiceMetadata" minOccurs="0"/>
                <xsd:element ref="ns2:MediaServiceFastMetadata" minOccurs="0"/>
                <xsd:element ref="ns2:MediaServiceGenerationTime" minOccurs="0"/>
                <xsd:element ref="ns2:MediaServiceEventHashCode" minOccurs="0"/>
                <xsd:element ref="ns2:MediaServiceOCR"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b92fff-2403-4b5b-a845-47cb25cb0d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GenerationTime" ma:index="10" nillable="true" ma:displayName="MediaServiceGenerationTime" ma:hidden="true" ma:internalName="MediaServiceGenerationTime"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f85d4054-6d0c-4709-aaf5-95c0f58b49e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8e47f91-ea1e-46c7-af94-3c092b8d505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62000cc-a8fe-438e-8852-f86a680915cb}" ma:internalName="TaxCatchAll" ma:showField="CatchAllData" ma:web="28e47f91-ea1e-46c7-af94-3c092b8d505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8b92fff-2403-4b5b-a845-47cb25cb0d62">
      <Terms xmlns="http://schemas.microsoft.com/office/infopath/2007/PartnerControls"/>
    </lcf76f155ced4ddcb4097134ff3c332f>
    <TaxCatchAll xmlns="28e47f91-ea1e-46c7-af94-3c092b8d5059" xsi:nil="true"/>
  </documentManagement>
</p:properties>
</file>

<file path=customXml/itemProps1.xml><?xml version="1.0" encoding="utf-8"?>
<ds:datastoreItem xmlns:ds="http://schemas.openxmlformats.org/officeDocument/2006/customXml" ds:itemID="{6DBC2B15-B38A-449B-8B52-57708790CC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b92fff-2403-4b5b-a845-47cb25cb0d62"/>
    <ds:schemaRef ds:uri="28e47f91-ea1e-46c7-af94-3c092b8d50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D58393A-7521-4A01-ABC9-8A67711F3E94}">
  <ds:schemaRefs>
    <ds:schemaRef ds:uri="http://schemas.microsoft.com/sharepoint/v3/contenttype/forms"/>
  </ds:schemaRefs>
</ds:datastoreItem>
</file>

<file path=customXml/itemProps3.xml><?xml version="1.0" encoding="utf-8"?>
<ds:datastoreItem xmlns:ds="http://schemas.openxmlformats.org/officeDocument/2006/customXml" ds:itemID="{D0F512A8-EF27-491F-B38E-25F79512CF68}">
  <ds:schemaRefs>
    <ds:schemaRef ds:uri="http://www.w3.org/XML/1998/namespace"/>
    <ds:schemaRef ds:uri="http://purl.org/dc/dcmitype/"/>
    <ds:schemaRef ds:uri="http://schemas.microsoft.com/office/2006/metadata/properties"/>
    <ds:schemaRef ds:uri="38b92fff-2403-4b5b-a845-47cb25cb0d62"/>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28e47f91-ea1e-46c7-af94-3c092b8d5059"/>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BvI</dc:creator>
  <cp:keywords/>
  <dc:description/>
  <cp:lastModifiedBy>Tim van der Zande</cp:lastModifiedBy>
  <cp:revision/>
  <dcterms:created xsi:type="dcterms:W3CDTF">2022-04-26T06:58:26Z</dcterms:created>
  <dcterms:modified xsi:type="dcterms:W3CDTF">2022-05-19T14:28:12Z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0x010100299082F7BDF4984186BB29AA38D43426</vt:lpwstr>
  </property>
  <property fmtid="{D5CDD505-2E9C-101B-9397-08002B2CF9AE}" pid="3" name="MediaServiceImageTags">
    <vt:lpwstr/>
  </property>
</Properties>
</file>