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HollandPTC/Gedeelde documenten/EA Surface Scanning Apparatuur/05. Aanbestedingsdocumenten/Bijlagen/Publicatie/"/>
    </mc:Choice>
  </mc:AlternateContent>
  <xr:revisionPtr revIDLastSave="0" documentId="14_{D712DF0D-0547-4038-ACD9-EE7C404C502F}" xr6:coauthVersionLast="47" xr6:coauthVersionMax="47" xr10:uidLastSave="{00000000-0000-0000-0000-000000000000}"/>
  <bookViews>
    <workbookView xWindow="-108" yWindow="-108" windowWidth="23256" windowHeight="12576" xr2:uid="{9EEB3AC8-C29A-4D42-BA1A-1D2BB01C648C}"/>
  </bookViews>
  <sheets>
    <sheet name="Blad1" sheetId="1" r:id="rId1"/>
    <sheet name="Blad2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" l="1"/>
  <c r="E10" i="1"/>
  <c r="B18" i="2" l="1"/>
  <c r="B17" i="2"/>
  <c r="E14" i="1" l="1"/>
  <c r="E16" i="1" l="1"/>
</calcChain>
</file>

<file path=xl/sharedStrings.xml><?xml version="1.0" encoding="utf-8"?>
<sst xmlns="http://schemas.openxmlformats.org/spreadsheetml/2006/main" count="40" uniqueCount="33">
  <si>
    <t>Bijlage G: Prijzenblad</t>
  </si>
  <si>
    <t xml:space="preserve">De prijzen zijn exclusief btw. </t>
  </si>
  <si>
    <t xml:space="preserve">Levering- en implementatiekosten </t>
  </si>
  <si>
    <t xml:space="preserve">Product </t>
  </si>
  <si>
    <t xml:space="preserve">Servicekosten </t>
  </si>
  <si>
    <t xml:space="preserve">Onderdeel: </t>
  </si>
  <si>
    <t>Aantal jaren</t>
  </si>
  <si>
    <t xml:space="preserve">      Lijnfunctie (lineaire functie)</t>
  </si>
  <si>
    <t>Omschrijving</t>
  </si>
  <si>
    <t>Waarde</t>
  </si>
  <si>
    <t>Score</t>
  </si>
  <si>
    <t>Beste waarde / hoogste score</t>
  </si>
  <si>
    <t>Slechtste waarde / laagste score</t>
  </si>
  <si>
    <t>Prijs per jaar per systeem</t>
  </si>
  <si>
    <t>Prijs per systeem</t>
  </si>
  <si>
    <t>Servicecontract conform gestelde eisen PvE (bijlage A). Let op: het eerste jaar betreft garantie. Met deze 9 jaren komt het totaal aantal servicejaren uit op 10 jaar.</t>
  </si>
  <si>
    <t>Totaal prijs service</t>
  </si>
  <si>
    <t>Totaal prijs levering en implementatie</t>
  </si>
  <si>
    <t>Totale inschrijfprijs</t>
  </si>
  <si>
    <r>
      <t xml:space="preserve">Vul alleen </t>
    </r>
    <r>
      <rPr>
        <b/>
        <u/>
        <sz val="11"/>
        <color theme="1"/>
        <rFont val="Calibri"/>
        <family val="2"/>
        <scheme val="minor"/>
      </rPr>
      <t xml:space="preserve">alle </t>
    </r>
    <r>
      <rPr>
        <sz val="11"/>
        <color theme="1"/>
        <rFont val="Calibri"/>
        <family val="2"/>
        <scheme val="minor"/>
      </rPr>
      <t xml:space="preserve">geel geaceerde cellen in. </t>
    </r>
  </si>
  <si>
    <t>Product (levering en installatie)</t>
  </si>
  <si>
    <t xml:space="preserve">Prijs per systeem </t>
  </si>
  <si>
    <t>Optioneel (geen onderdeel van de inschrijfprijs)</t>
  </si>
  <si>
    <t>Surface-Guided Proton Therapy (SGPT) systemen. Betreft levering en implementatie conform gestelde eisen in PvE (bijlage A).</t>
  </si>
  <si>
    <t>Aantal systemen*</t>
  </si>
  <si>
    <t xml:space="preserve">* Één systeem is nog onder voorbehoud </t>
  </si>
  <si>
    <t>Lijnfunctie</t>
  </si>
  <si>
    <t xml:space="preserve">De velden C5 t/m D6 zijn invoervelden voor de lineaire functie. </t>
  </si>
  <si>
    <t>Tussen twee punten geldt de volgende formule:</t>
  </si>
  <si>
    <t>Concreet met de bovenstaande instelling:</t>
  </si>
  <si>
    <t>= minimale score + (max. te behalen punten - min. te behalen punten) / (laagste prijs - hoogste prijs) * (inschrijfprijs - hoogsteprijs)</t>
  </si>
  <si>
    <t xml:space="preserve">Surface-Guided Proton Therapy (SGPT) systemen voor CT scanner in CT scanner ruimte </t>
  </si>
  <si>
    <t xml:space="preserve">Prijs per jaar per systeem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</si>
</sst>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-&quot;€&quot;\ * #,##0.00_-;_-&quot;€&quot;\ * #,##0.00\-;_-&quot;€&quot;\ * &quot;-&quot;??_-;_-@_-"/>
    <numFmt numFmtId="166" formatCode="0.0"/>
    <numFmt numFmtId="167" formatCode="0.0%"/>
    <numFmt numFmtId="168" formatCode="_-* #,##0.00_-;_-* #,##0.00\-;_-* &quot;-&quot;??_-;_-@_-"/>
    <numFmt numFmtId="169" formatCode="0_ ;[Red]\-0\ "/>
    <numFmt numFmtId="170" formatCode="_-* #,##0_-;_-* #,##0\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151515"/>
      <name val="Calibri"/>
      <family val="2"/>
    </font>
    <font>
      <b/>
      <sz val="16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4" fillId="8" borderId="15" applyNumberFormat="0" applyAlignment="0" applyProtection="0"/>
    <xf numFmtId="0" fontId="16" fillId="9" borderId="0" applyNumberFormat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9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10" borderId="0" xfId="0" applyFill="1"/>
    <xf numFmtId="0" fontId="17" fillId="10" borderId="0" xfId="0" applyFont="1" applyFill="1"/>
    <xf numFmtId="0" fontId="18" fillId="10" borderId="0" xfId="0" applyFont="1" applyFill="1"/>
    <xf numFmtId="0" fontId="0" fillId="4" borderId="0" xfId="0" applyFill="1"/>
    <xf numFmtId="0" fontId="17" fillId="10" borderId="0" xfId="0" applyFont="1" applyFill="1" applyAlignment="1">
      <alignment horizontal="center"/>
    </xf>
    <xf numFmtId="0" fontId="16" fillId="9" borderId="16" xfId="6" applyNumberFormat="1" applyBorder="1" applyAlignment="1">
      <alignment horizontal="center" vertical="top"/>
    </xf>
    <xf numFmtId="0" fontId="16" fillId="9" borderId="17" xfId="6" applyNumberFormat="1" applyBorder="1" applyAlignment="1">
      <alignment horizontal="center"/>
    </xf>
    <xf numFmtId="0" fontId="16" fillId="9" borderId="18" xfId="6" applyNumberFormat="1" applyBorder="1" applyAlignment="1">
      <alignment horizontal="center"/>
    </xf>
    <xf numFmtId="0" fontId="0" fillId="10" borderId="0" xfId="0" applyFill="1" applyAlignment="1">
      <alignment horizontal="center"/>
    </xf>
    <xf numFmtId="0" fontId="2" fillId="7" borderId="19" xfId="4" applyNumberFormat="1" applyBorder="1" applyAlignment="1">
      <alignment horizontal="left"/>
    </xf>
    <xf numFmtId="165" fontId="5" fillId="11" borderId="20" xfId="5" applyNumberFormat="1" applyFont="1" applyFill="1" applyBorder="1" applyAlignment="1"/>
    <xf numFmtId="166" fontId="5" fillId="11" borderId="21" xfId="5" applyNumberFormat="1" applyFont="1" applyFill="1" applyBorder="1"/>
    <xf numFmtId="1" fontId="6" fillId="10" borderId="0" xfId="0" applyNumberFormat="1" applyFont="1" applyFill="1"/>
    <xf numFmtId="0" fontId="4" fillId="10" borderId="0" xfId="0" applyFont="1" applyFill="1"/>
    <xf numFmtId="167" fontId="18" fillId="10" borderId="0" xfId="0" applyNumberFormat="1" applyFont="1" applyFill="1"/>
    <xf numFmtId="168" fontId="18" fillId="10" borderId="0" xfId="0" applyNumberFormat="1" applyFont="1" applyFill="1"/>
    <xf numFmtId="169" fontId="1" fillId="6" borderId="23" xfId="3" applyNumberFormat="1" applyBorder="1" applyAlignment="1">
      <alignment horizontal="left"/>
    </xf>
    <xf numFmtId="166" fontId="5" fillId="11" borderId="24" xfId="5" applyNumberFormat="1" applyFont="1" applyFill="1" applyBorder="1"/>
    <xf numFmtId="0" fontId="6" fillId="10" borderId="0" xfId="0" applyFont="1" applyFill="1" applyAlignment="1">
      <alignment horizontal="left"/>
    </xf>
    <xf numFmtId="1" fontId="4" fillId="10" borderId="0" xfId="0" applyNumberFormat="1" applyFont="1" applyFill="1"/>
    <xf numFmtId="170" fontId="4" fillId="10" borderId="0" xfId="2" applyNumberFormat="1" applyFont="1" applyFill="1"/>
    <xf numFmtId="0" fontId="6" fillId="10" borderId="0" xfId="0" applyFont="1" applyFill="1"/>
    <xf numFmtId="166" fontId="6" fillId="10" borderId="0" xfId="0" applyNumberFormat="1" applyFont="1" applyFill="1"/>
    <xf numFmtId="0" fontId="6" fillId="10" borderId="0" xfId="0" quotePrefix="1" applyFont="1" applyFill="1" applyAlignment="1">
      <alignment horizontal="left"/>
    </xf>
    <xf numFmtId="170" fontId="0" fillId="10" borderId="0" xfId="2" applyNumberFormat="1" applyFont="1" applyFill="1" applyBorder="1"/>
    <xf numFmtId="2" fontId="0" fillId="10" borderId="0" xfId="0" applyNumberFormat="1" applyFill="1"/>
    <xf numFmtId="0" fontId="19" fillId="10" borderId="0" xfId="0" quotePrefix="1" applyFont="1" applyFill="1" applyAlignment="1">
      <alignment horizontal="left"/>
    </xf>
    <xf numFmtId="0" fontId="20" fillId="10" borderId="0" xfId="0" applyFont="1" applyFill="1"/>
    <xf numFmtId="44" fontId="7" fillId="10" borderId="0" xfId="0" quotePrefix="1" applyNumberFormat="1" applyFont="1" applyFill="1" applyAlignment="1">
      <alignment horizontal="left"/>
    </xf>
    <xf numFmtId="44" fontId="7" fillId="10" borderId="0" xfId="0" applyNumberFormat="1" applyFont="1" applyFill="1" applyAlignment="1">
      <alignment horizontal="left"/>
    </xf>
    <xf numFmtId="0" fontId="7" fillId="10" borderId="0" xfId="0" quotePrefix="1" applyFont="1" applyFill="1" applyAlignment="1">
      <alignment horizontal="left"/>
    </xf>
    <xf numFmtId="0" fontId="15" fillId="10" borderId="0" xfId="0" applyFont="1" applyFill="1"/>
    <xf numFmtId="0" fontId="0" fillId="4" borderId="0" xfId="0" applyFill="1" applyAlignment="1">
      <alignment horizontal="center"/>
    </xf>
    <xf numFmtId="0" fontId="4" fillId="4" borderId="0" xfId="0" applyFont="1" applyFill="1"/>
    <xf numFmtId="167" fontId="18" fillId="4" borderId="0" xfId="0" applyNumberFormat="1" applyFont="1" applyFill="1"/>
    <xf numFmtId="168" fontId="18" fillId="4" borderId="0" xfId="0" applyNumberFormat="1" applyFont="1" applyFill="1"/>
    <xf numFmtId="1" fontId="4" fillId="4" borderId="0" xfId="0" applyNumberFormat="1" applyFont="1" applyFill="1"/>
    <xf numFmtId="0" fontId="16" fillId="4" borderId="0" xfId="6" applyNumberFormat="1" applyFill="1" applyBorder="1" applyAlignment="1">
      <alignment vertical="center" textRotation="90"/>
    </xf>
    <xf numFmtId="170" fontId="0" fillId="10" borderId="0" xfId="0" applyNumberFormat="1" applyFill="1"/>
    <xf numFmtId="164" fontId="0" fillId="2" borderId="1" xfId="0" applyNumberFormat="1" applyFill="1" applyBorder="1" applyAlignment="1" applyProtection="1">
      <alignment horizontal="left" vertical="top"/>
      <protection locked="0"/>
    </xf>
    <xf numFmtId="164" fontId="0" fillId="2" borderId="1" xfId="1" applyNumberFormat="1" applyFont="1" applyFill="1" applyBorder="1" applyAlignment="1" applyProtection="1">
      <alignment horizontal="left" vertical="top"/>
      <protection locked="0"/>
    </xf>
    <xf numFmtId="44" fontId="0" fillId="2" borderId="11" xfId="1" applyFont="1" applyFill="1" applyBorder="1" applyAlignment="1" applyProtection="1">
      <alignment horizontal="left" vertical="top"/>
      <protection locked="0"/>
    </xf>
    <xf numFmtId="0" fontId="0" fillId="0" borderId="0" xfId="0" applyProtection="1"/>
    <xf numFmtId="0" fontId="9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3" fillId="3" borderId="5" xfId="0" applyFont="1" applyFill="1" applyBorder="1" applyProtection="1"/>
    <xf numFmtId="0" fontId="3" fillId="3" borderId="1" xfId="0" applyFont="1" applyFill="1" applyBorder="1" applyProtection="1"/>
    <xf numFmtId="0" fontId="3" fillId="3" borderId="6" xfId="0" applyFont="1" applyFill="1" applyBorder="1" applyProtection="1"/>
    <xf numFmtId="0" fontId="12" fillId="0" borderId="5" xfId="0" applyFont="1" applyBorder="1" applyAlignment="1" applyProtection="1">
      <alignment vertical="top" wrapText="1"/>
    </xf>
    <xf numFmtId="0" fontId="0" fillId="0" borderId="1" xfId="0" applyBorder="1" applyAlignment="1" applyProtection="1">
      <alignment horizontal="left" vertical="top"/>
    </xf>
    <xf numFmtId="44" fontId="0" fillId="0" borderId="6" xfId="0" applyNumberFormat="1" applyBorder="1" applyAlignment="1" applyProtection="1">
      <alignment horizontal="left" vertical="top"/>
    </xf>
    <xf numFmtId="0" fontId="0" fillId="0" borderId="7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9" fillId="0" borderId="7" xfId="0" applyFont="1" applyBorder="1" applyProtection="1"/>
    <xf numFmtId="0" fontId="0" fillId="0" borderId="5" xfId="0" applyBorder="1" applyAlignment="1" applyProtection="1">
      <alignment horizontal="left" vertical="top" wrapText="1"/>
    </xf>
    <xf numFmtId="44" fontId="0" fillId="0" borderId="6" xfId="1" applyFont="1" applyBorder="1" applyAlignment="1" applyProtection="1">
      <alignment horizontal="left" vertical="top"/>
    </xf>
    <xf numFmtId="0" fontId="3" fillId="3" borderId="9" xfId="0" applyFont="1" applyFill="1" applyBorder="1" applyAlignment="1" applyProtection="1">
      <alignment vertical="center"/>
    </xf>
    <xf numFmtId="0" fontId="0" fillId="3" borderId="10" xfId="0" applyFill="1" applyBorder="1" applyAlignment="1" applyProtection="1">
      <alignment vertical="center"/>
    </xf>
    <xf numFmtId="44" fontId="13" fillId="5" borderId="11" xfId="0" applyNumberFormat="1" applyFont="1" applyFill="1" applyBorder="1" applyAlignment="1" applyProtection="1">
      <alignment vertical="center"/>
    </xf>
    <xf numFmtId="0" fontId="3" fillId="3" borderId="12" xfId="0" applyFont="1" applyFill="1" applyBorder="1" applyProtection="1"/>
    <xf numFmtId="0" fontId="0" fillId="3" borderId="13" xfId="0" applyFill="1" applyBorder="1" applyProtection="1"/>
    <xf numFmtId="0" fontId="0" fillId="0" borderId="14" xfId="0" applyBorder="1" applyAlignment="1" applyProtection="1">
      <alignment wrapText="1"/>
    </xf>
    <xf numFmtId="0" fontId="8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6" fillId="9" borderId="19" xfId="6" applyNumberFormat="1" applyBorder="1" applyAlignment="1">
      <alignment horizontal="center" vertical="center" textRotation="90"/>
    </xf>
    <xf numFmtId="0" fontId="16" fillId="9" borderId="22" xfId="6" applyNumberFormat="1" applyBorder="1" applyAlignment="1">
      <alignment horizontal="center" vertical="center" textRotation="90"/>
    </xf>
    <xf numFmtId="0" fontId="4" fillId="10" borderId="0" xfId="0" applyFont="1" applyFill="1" applyAlignment="1">
      <alignment horizontal="center"/>
    </xf>
    <xf numFmtId="0" fontId="0" fillId="0" borderId="25" xfId="0" applyBorder="1" applyAlignment="1" applyProtection="1">
      <alignment horizontal="left" vertical="top"/>
    </xf>
    <xf numFmtId="44" fontId="0" fillId="0" borderId="11" xfId="1" applyFont="1" applyBorder="1" applyAlignment="1" applyProtection="1">
      <alignment horizontal="left" vertical="top"/>
    </xf>
    <xf numFmtId="0" fontId="10" fillId="0" borderId="8" xfId="0" applyFont="1" applyBorder="1" applyProtection="1"/>
  </cellXfs>
  <cellStyles count="7">
    <cellStyle name="Accent1" xfId="6" builtinId="29"/>
    <cellStyle name="Goed" xfId="3" builtinId="26"/>
    <cellStyle name="Invoer" xfId="5" builtinId="20"/>
    <cellStyle name="Komma" xfId="2" builtinId="3"/>
    <cellStyle name="Ongeldig" xfId="4" builtinId="27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3323230699476"/>
          <c:y val="7.8611173603299556E-2"/>
          <c:w val="0.75639650485846921"/>
          <c:h val="0.6869697947592616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'[1]Lijnfunctie - zonder omslagpunt'!$C$5:$C$8</c:f>
              <c:numCache>
                <c:formatCode>General</c:formatCode>
                <c:ptCount val="4"/>
                <c:pt idx="0">
                  <c:v>900000</c:v>
                </c:pt>
                <c:pt idx="1">
                  <c:v>600000</c:v>
                </c:pt>
              </c:numCache>
            </c:numRef>
          </c:xVal>
          <c:yVal>
            <c:numRef>
              <c:f>'[1]Lijnfunctie - zonder omslagpunt'!$D$5:$D$8</c:f>
              <c:numCache>
                <c:formatCode>General</c:formatCode>
                <c:ptCount val="4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5D-4D78-BA27-222C1EA75FEB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'[1]Lijnfunctie - zonder omslagpunt'!$C$9</c:f>
              <c:numCache>
                <c:formatCode>General</c:formatCode>
                <c:ptCount val="1"/>
              </c:numCache>
            </c:numRef>
          </c:xVal>
          <c:yVal>
            <c:numRef>
              <c:f>'[1]Lijnfunctie - zonder omslagpunt'!$D$9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5D-4D78-BA27-222C1EA7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ax val="900000"/>
          <c:min val="6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37785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3323230699476"/>
          <c:y val="7.8611173603299556E-2"/>
          <c:w val="0.75639650485846921"/>
          <c:h val="0.6869697947592616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Blad2!$C$5:$C$6</c:f>
              <c:numCache>
                <c:formatCode>_-"€"\ * #,##0.00_-;_-"€"\ * #,##0.00\-;_-"€"\ * "-"??_-;_-@_-</c:formatCode>
                <c:ptCount val="2"/>
                <c:pt idx="0">
                  <c:v>860000</c:v>
                </c:pt>
                <c:pt idx="1">
                  <c:v>560000</c:v>
                </c:pt>
              </c:numCache>
            </c:numRef>
          </c:xVal>
          <c:yVal>
            <c:numRef>
              <c:f>Blad2!$D$5:$D$6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B1-47E8-9B1C-6A166E10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ax val="900000"/>
          <c:min val="56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437785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1440872</xdr:colOff>
      <xdr:row>1</xdr:row>
      <xdr:rowOff>115729</xdr:rowOff>
    </xdr:to>
    <xdr:pic>
      <xdr:nvPicPr>
        <xdr:cNvPr id="2" name="Afbeelding 1" descr="ORGANISATORISCH_31426_1.jpg">
          <a:extLst>
            <a:ext uri="{FF2B5EF4-FFF2-40B4-BE49-F238E27FC236}">
              <a16:creationId xmlns:a16="http://schemas.microsoft.com/office/drawing/2014/main" id="{EB78F99F-EF29-4DB1-A486-4A5675459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8120" y="190500"/>
          <a:ext cx="2405063" cy="11572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</xdr:row>
      <xdr:rowOff>57151</xdr:rowOff>
    </xdr:from>
    <xdr:to>
      <xdr:col>4</xdr:col>
      <xdr:colOff>381000</xdr:colOff>
      <xdr:row>15</xdr:row>
      <xdr:rowOff>152400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30C0976-CC06-47FD-9EA0-693D3E57F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1197429</xdr:colOff>
      <xdr:row>2</xdr:row>
      <xdr:rowOff>119743</xdr:rowOff>
    </xdr:from>
    <xdr:to>
      <xdr:col>9</xdr:col>
      <xdr:colOff>1892799</xdr:colOff>
      <xdr:row>15</xdr:row>
      <xdr:rowOff>156753</xdr:rowOff>
    </xdr:to>
    <xdr:graphicFrame macro="">
      <xdr:nvGraphicFramePr>
        <xdr:cNvPr id="7" name="Grafiek 1">
          <a:extLst>
            <a:ext uri="{FF2B5EF4-FFF2-40B4-BE49-F238E27FC236}">
              <a16:creationId xmlns:a16="http://schemas.microsoft.com/office/drawing/2014/main" id="{B0BCACDC-C87F-4DB5-95BA-7906FA6B1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evanDijk\AppData\Local\Microsoft\Windows\INetCache\Content.Outlook\DUT8IQZQ\Module%201%20-%20tool%20-%20prijsgrafiek%20-%20linea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nfunctie - zonder omslagpunt"/>
      <sheetName val="Lijnfunctie - 1 omslagpunt"/>
      <sheetName val="Lijnfunctie - 2 omslagpunten"/>
      <sheetName val="Colofon"/>
    </sheetNames>
    <sheetDataSet>
      <sheetData sheetId="0">
        <row r="5">
          <cell r="C5">
            <v>900000</v>
          </cell>
          <cell r="D5">
            <v>0</v>
          </cell>
        </row>
        <row r="6">
          <cell r="C6">
            <v>600000</v>
          </cell>
          <cell r="D6">
            <v>100</v>
          </cell>
        </row>
        <row r="9">
          <cell r="D9" t="str">
            <v/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E2A1-12D8-4BCC-B264-416849850220}">
  <dimension ref="A1:E39"/>
  <sheetViews>
    <sheetView tabSelected="1" zoomScale="70" zoomScaleNormal="70" workbookViewId="0">
      <selection activeCell="F22" sqref="F22"/>
    </sheetView>
  </sheetViews>
  <sheetFormatPr defaultRowHeight="14.4" x14ac:dyDescent="0.3"/>
  <cols>
    <col min="1" max="1" width="46.33203125" customWidth="1"/>
    <col min="2" max="2" width="26.21875" customWidth="1"/>
    <col min="3" max="4" width="16.6640625" customWidth="1"/>
    <col min="5" max="5" width="34.33203125" customWidth="1"/>
  </cols>
  <sheetData>
    <row r="1" spans="1:5" x14ac:dyDescent="0.3">
      <c r="A1" s="69" t="s">
        <v>0</v>
      </c>
      <c r="B1" s="70"/>
      <c r="C1" s="70"/>
      <c r="D1" s="70"/>
      <c r="E1" s="70"/>
    </row>
    <row r="2" spans="1:5" x14ac:dyDescent="0.3">
      <c r="A2" s="70"/>
      <c r="B2" s="70"/>
      <c r="C2" s="70"/>
      <c r="D2" s="70"/>
      <c r="E2" s="70"/>
    </row>
    <row r="3" spans="1:5" x14ac:dyDescent="0.3">
      <c r="A3" s="47"/>
      <c r="B3" s="47"/>
      <c r="C3" s="47"/>
      <c r="D3" s="47"/>
      <c r="E3" s="47"/>
    </row>
    <row r="4" spans="1:5" x14ac:dyDescent="0.3">
      <c r="A4" s="47" t="s">
        <v>19</v>
      </c>
      <c r="B4" s="47"/>
      <c r="C4" s="47"/>
      <c r="D4" s="47"/>
      <c r="E4" s="47"/>
    </row>
    <row r="5" spans="1:5" x14ac:dyDescent="0.3">
      <c r="A5" s="47" t="s">
        <v>1</v>
      </c>
      <c r="B5" s="47"/>
      <c r="C5" s="47"/>
      <c r="D5" s="47"/>
      <c r="E5" s="47"/>
    </row>
    <row r="6" spans="1:5" x14ac:dyDescent="0.3">
      <c r="A6" s="47"/>
      <c r="B6" s="47"/>
      <c r="C6" s="47"/>
      <c r="D6" s="47"/>
      <c r="E6" s="47"/>
    </row>
    <row r="7" spans="1:5" ht="15" thickBot="1" x14ac:dyDescent="0.35">
      <c r="A7" s="47"/>
      <c r="B7" s="47"/>
      <c r="C7" s="47"/>
      <c r="D7" s="47"/>
      <c r="E7" s="47"/>
    </row>
    <row r="8" spans="1:5" x14ac:dyDescent="0.3">
      <c r="A8" s="48" t="s">
        <v>2</v>
      </c>
      <c r="B8" s="49"/>
      <c r="C8" s="49"/>
      <c r="D8" s="49"/>
      <c r="E8" s="50"/>
    </row>
    <row r="9" spans="1:5" x14ac:dyDescent="0.3">
      <c r="A9" s="51" t="s">
        <v>3</v>
      </c>
      <c r="B9" s="52" t="s">
        <v>14</v>
      </c>
      <c r="C9" s="52" t="s">
        <v>24</v>
      </c>
      <c r="D9" s="52"/>
      <c r="E9" s="53" t="s">
        <v>17</v>
      </c>
    </row>
    <row r="10" spans="1:5" ht="46.8" customHeight="1" x14ac:dyDescent="0.3">
      <c r="A10" s="54" t="s">
        <v>23</v>
      </c>
      <c r="B10" s="44">
        <v>0</v>
      </c>
      <c r="C10" s="55">
        <v>2</v>
      </c>
      <c r="D10" s="55"/>
      <c r="E10" s="56">
        <f>B10*C10</f>
        <v>0</v>
      </c>
    </row>
    <row r="11" spans="1:5" x14ac:dyDescent="0.3">
      <c r="A11" s="57"/>
      <c r="B11" s="58"/>
      <c r="C11" s="58"/>
      <c r="D11" s="58"/>
      <c r="E11" s="59"/>
    </row>
    <row r="12" spans="1:5" x14ac:dyDescent="0.3">
      <c r="A12" s="60" t="s">
        <v>4</v>
      </c>
      <c r="B12" s="58"/>
      <c r="C12" s="58"/>
      <c r="D12" s="58"/>
      <c r="E12" s="59"/>
    </row>
    <row r="13" spans="1:5" x14ac:dyDescent="0.3">
      <c r="A13" s="51" t="s">
        <v>5</v>
      </c>
      <c r="B13" s="52" t="s">
        <v>13</v>
      </c>
      <c r="C13" s="52" t="s">
        <v>6</v>
      </c>
      <c r="D13" s="52" t="s">
        <v>24</v>
      </c>
      <c r="E13" s="53" t="s">
        <v>16</v>
      </c>
    </row>
    <row r="14" spans="1:5" ht="48.6" customHeight="1" x14ac:dyDescent="0.3">
      <c r="A14" s="61" t="s">
        <v>15</v>
      </c>
      <c r="B14" s="45">
        <v>0</v>
      </c>
      <c r="C14" s="55">
        <v>9</v>
      </c>
      <c r="D14" s="55">
        <v>2</v>
      </c>
      <c r="E14" s="62">
        <f>B14*C14*D14</f>
        <v>0</v>
      </c>
    </row>
    <row r="15" spans="1:5" x14ac:dyDescent="0.3">
      <c r="A15" s="57"/>
      <c r="B15" s="58"/>
      <c r="C15" s="58"/>
      <c r="D15" s="58"/>
      <c r="E15" s="59"/>
    </row>
    <row r="16" spans="1:5" ht="29.4" customHeight="1" thickBot="1" x14ac:dyDescent="0.35">
      <c r="A16" s="63" t="s">
        <v>18</v>
      </c>
      <c r="B16" s="64"/>
      <c r="C16" s="64"/>
      <c r="D16" s="64"/>
      <c r="E16" s="65">
        <f>SUM(E10,E14)</f>
        <v>0</v>
      </c>
    </row>
    <row r="17" spans="1:5" x14ac:dyDescent="0.3">
      <c r="A17" s="47"/>
      <c r="B17" s="47"/>
      <c r="C17" s="47"/>
      <c r="D17" s="47"/>
      <c r="E17" s="47"/>
    </row>
    <row r="18" spans="1:5" x14ac:dyDescent="0.3">
      <c r="A18" s="47" t="s">
        <v>25</v>
      </c>
      <c r="B18" s="47"/>
      <c r="C18" s="47"/>
      <c r="D18" s="47"/>
      <c r="E18" s="47"/>
    </row>
    <row r="19" spans="1:5" x14ac:dyDescent="0.3">
      <c r="A19" s="47"/>
      <c r="B19" s="47"/>
      <c r="C19" s="47"/>
      <c r="D19" s="47"/>
      <c r="E19" s="47"/>
    </row>
    <row r="20" spans="1:5" ht="15" thickBot="1" x14ac:dyDescent="0.35">
      <c r="A20" s="47"/>
      <c r="B20" s="47"/>
      <c r="C20" s="47"/>
      <c r="D20" s="47"/>
      <c r="E20" s="47"/>
    </row>
    <row r="21" spans="1:5" x14ac:dyDescent="0.3">
      <c r="A21" s="48" t="s">
        <v>22</v>
      </c>
      <c r="B21" s="50"/>
      <c r="C21" s="49"/>
      <c r="D21" s="49"/>
      <c r="E21" s="50"/>
    </row>
    <row r="22" spans="1:5" x14ac:dyDescent="0.3">
      <c r="A22" s="66" t="s">
        <v>20</v>
      </c>
      <c r="B22" s="67" t="s">
        <v>21</v>
      </c>
      <c r="C22" s="58"/>
      <c r="D22" s="58"/>
      <c r="E22" s="59"/>
    </row>
    <row r="23" spans="1:5" ht="29.4" thickBot="1" x14ac:dyDescent="0.35">
      <c r="A23" s="68" t="s">
        <v>31</v>
      </c>
      <c r="B23" s="46">
        <v>0</v>
      </c>
      <c r="C23" s="58"/>
      <c r="D23" s="58"/>
      <c r="E23" s="59"/>
    </row>
    <row r="24" spans="1:5" x14ac:dyDescent="0.3">
      <c r="A24" s="58"/>
      <c r="B24" s="58"/>
      <c r="C24" s="58"/>
      <c r="D24" s="58"/>
      <c r="E24" s="76"/>
    </row>
    <row r="25" spans="1:5" x14ac:dyDescent="0.3">
      <c r="A25" s="60" t="s">
        <v>22</v>
      </c>
      <c r="B25" s="58"/>
      <c r="C25" s="58"/>
      <c r="D25" s="58"/>
      <c r="E25" s="76"/>
    </row>
    <row r="26" spans="1:5" x14ac:dyDescent="0.3">
      <c r="A26" s="51" t="s">
        <v>4</v>
      </c>
      <c r="B26" s="67" t="s">
        <v>32</v>
      </c>
      <c r="C26" s="52" t="s">
        <v>6</v>
      </c>
      <c r="D26" s="52" t="s">
        <v>24</v>
      </c>
      <c r="E26" s="53" t="s">
        <v>16</v>
      </c>
    </row>
    <row r="27" spans="1:5" ht="63" customHeight="1" thickBot="1" x14ac:dyDescent="0.35">
      <c r="A27" s="68" t="s">
        <v>15</v>
      </c>
      <c r="B27" s="46">
        <v>0</v>
      </c>
      <c r="C27" s="74">
        <v>9</v>
      </c>
      <c r="D27" s="74">
        <v>1</v>
      </c>
      <c r="E27" s="75">
        <f>B27*C27*D27</f>
        <v>0</v>
      </c>
    </row>
    <row r="28" spans="1:5" x14ac:dyDescent="0.3">
      <c r="A28" s="47"/>
    </row>
    <row r="30" spans="1:5" x14ac:dyDescent="0.3">
      <c r="A30" s="2"/>
    </row>
    <row r="31" spans="1:5" x14ac:dyDescent="0.3">
      <c r="A31" s="4"/>
    </row>
    <row r="32" spans="1:5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1"/>
    </row>
  </sheetData>
  <sheetProtection algorithmName="SHA-512" hashValue="R6EcBX9t9FyT2gimVV5yXQlg4NCR+Ij/KbsOVEj4cTPTWBinB2COpW8le+NZzr1MyAk5ppsGSxqugdbW3rc/7w==" saltValue="55VzjkWt3HiXQqCBFc4+kg==" spinCount="100000" sheet="1" objects="1" scenarios="1"/>
  <mergeCells count="1">
    <mergeCell ref="A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6535-B197-47F7-8C95-BDEF6FCD7895}">
  <dimension ref="A1:Q67"/>
  <sheetViews>
    <sheetView zoomScale="70" zoomScaleNormal="70" workbookViewId="0">
      <selection activeCell="E15" sqref="E15"/>
    </sheetView>
  </sheetViews>
  <sheetFormatPr defaultColWidth="0" defaultRowHeight="14.4" customHeight="1" zeroHeight="1" x14ac:dyDescent="0.3"/>
  <cols>
    <col min="1" max="1" width="2.88671875" style="5" customWidth="1"/>
    <col min="2" max="2" width="100.33203125" style="23" customWidth="1"/>
    <col min="3" max="3" width="16" style="5" customWidth="1"/>
    <col min="4" max="4" width="12.88671875" style="5" customWidth="1"/>
    <col min="5" max="5" width="24.109375" style="5" customWidth="1"/>
    <col min="6" max="7" width="14.33203125" style="5" customWidth="1"/>
    <col min="8" max="8" width="2.44140625" style="5" customWidth="1"/>
    <col min="9" max="9" width="14.33203125" style="5" customWidth="1"/>
    <col min="10" max="10" width="37.33203125" style="5" customWidth="1"/>
    <col min="11" max="11" width="2.44140625" style="5" customWidth="1"/>
    <col min="12" max="13" width="14.33203125" style="8" hidden="1" customWidth="1"/>
    <col min="14" max="17" width="9.109375" style="8" hidden="1" customWidth="1"/>
    <col min="18" max="16384" width="9.109375" hidden="1"/>
  </cols>
  <sheetData>
    <row r="1" spans="1:11" x14ac:dyDescent="0.3">
      <c r="B1" s="6"/>
      <c r="C1" s="7"/>
      <c r="D1" s="7"/>
      <c r="E1" s="7"/>
    </row>
    <row r="2" spans="1:11" x14ac:dyDescent="0.3">
      <c r="B2" s="6"/>
      <c r="C2" s="7"/>
      <c r="D2" s="7"/>
      <c r="E2" s="73" t="s">
        <v>7</v>
      </c>
      <c r="F2" s="73"/>
      <c r="G2" s="73"/>
      <c r="H2" s="73"/>
      <c r="I2" s="73"/>
      <c r="J2" s="73"/>
    </row>
    <row r="3" spans="1:11" x14ac:dyDescent="0.3">
      <c r="B3" s="6"/>
      <c r="C3" s="7"/>
    </row>
    <row r="4" spans="1:11" ht="24.6" customHeight="1" thickBot="1" x14ac:dyDescent="0.35">
      <c r="A4" s="9"/>
      <c r="B4" s="10" t="s">
        <v>8</v>
      </c>
      <c r="C4" s="11" t="s">
        <v>9</v>
      </c>
      <c r="D4" s="12" t="s">
        <v>10</v>
      </c>
      <c r="K4" s="13"/>
    </row>
    <row r="5" spans="1:11" ht="32.4" customHeight="1" x14ac:dyDescent="0.3">
      <c r="A5" s="71" t="s">
        <v>26</v>
      </c>
      <c r="B5" s="14" t="s">
        <v>12</v>
      </c>
      <c r="C5" s="15">
        <v>860000</v>
      </c>
      <c r="D5" s="16">
        <v>0</v>
      </c>
      <c r="E5" s="17"/>
      <c r="F5" s="18"/>
      <c r="G5" s="19"/>
      <c r="H5" s="20"/>
      <c r="I5" s="18"/>
      <c r="J5" s="18"/>
      <c r="K5" s="18"/>
    </row>
    <row r="6" spans="1:11" s="8" customFormat="1" ht="28.8" customHeight="1" x14ac:dyDescent="0.3">
      <c r="A6" s="72"/>
      <c r="B6" s="21" t="s">
        <v>11</v>
      </c>
      <c r="C6" s="15">
        <v>560000</v>
      </c>
      <c r="D6" s="22">
        <v>100</v>
      </c>
      <c r="E6" s="17"/>
      <c r="F6" s="18"/>
      <c r="G6" s="19"/>
      <c r="H6" s="20"/>
      <c r="I6" s="18"/>
      <c r="J6" s="18"/>
      <c r="K6" s="18"/>
    </row>
    <row r="7" spans="1:11" s="8" customFormat="1" x14ac:dyDescent="0.3">
      <c r="A7" s="5"/>
      <c r="B7" s="23"/>
      <c r="C7" s="5"/>
      <c r="D7" s="5"/>
      <c r="E7" s="24"/>
      <c r="F7" s="18"/>
      <c r="G7" s="18"/>
      <c r="H7" s="18"/>
      <c r="I7" s="18"/>
      <c r="J7" s="18"/>
      <c r="K7" s="18"/>
    </row>
    <row r="8" spans="1:11" s="8" customFormat="1" x14ac:dyDescent="0.3">
      <c r="A8" s="23"/>
      <c r="B8" s="23" t="s">
        <v>27</v>
      </c>
      <c r="C8" s="5"/>
      <c r="D8" s="5"/>
      <c r="E8" s="24"/>
      <c r="F8" s="18"/>
      <c r="G8" s="18"/>
      <c r="H8" s="18"/>
      <c r="I8" s="18"/>
      <c r="J8" s="18"/>
      <c r="K8" s="18"/>
    </row>
    <row r="9" spans="1:11" s="8" customFormat="1" x14ac:dyDescent="0.3">
      <c r="A9" s="5"/>
      <c r="B9" s="23"/>
      <c r="C9" s="5"/>
      <c r="D9" s="5"/>
      <c r="E9" s="24"/>
      <c r="F9" s="18"/>
      <c r="G9" s="18"/>
      <c r="H9" s="18"/>
      <c r="I9" s="18"/>
      <c r="J9" s="25"/>
      <c r="K9" s="18"/>
    </row>
    <row r="10" spans="1:11" s="8" customFormat="1" x14ac:dyDescent="0.3">
      <c r="A10" s="5"/>
      <c r="B10" s="23"/>
      <c r="C10" s="5"/>
      <c r="D10" s="5"/>
      <c r="E10" s="24"/>
      <c r="F10" s="18"/>
      <c r="G10" s="18"/>
      <c r="H10" s="18"/>
      <c r="I10" s="18"/>
      <c r="J10"/>
      <c r="K10" s="18"/>
    </row>
    <row r="11" spans="1:11" s="8" customFormat="1" x14ac:dyDescent="0.3">
      <c r="A11" s="23"/>
      <c r="B11" s="5"/>
      <c r="C11" s="7"/>
      <c r="D11" s="5"/>
      <c r="E11" s="17"/>
      <c r="F11" s="26"/>
      <c r="G11" s="23"/>
      <c r="H11" s="26"/>
      <c r="I11" s="26"/>
      <c r="J11" s="26"/>
      <c r="K11" s="26"/>
    </row>
    <row r="12" spans="1:11" s="8" customFormat="1" x14ac:dyDescent="0.3">
      <c r="A12" s="5"/>
      <c r="B12" s="23"/>
      <c r="C12" s="5"/>
      <c r="D12" s="5"/>
      <c r="E12" s="27"/>
      <c r="F12" s="26"/>
      <c r="G12" s="26"/>
      <c r="H12" s="26"/>
      <c r="I12" s="26"/>
      <c r="J12" s="26"/>
      <c r="K12" s="26"/>
    </row>
    <row r="13" spans="1:11" s="8" customFormat="1" x14ac:dyDescent="0.3">
      <c r="A13" s="5"/>
      <c r="B13" s="23" t="s">
        <v>28</v>
      </c>
      <c r="C13" s="5"/>
      <c r="D13" s="5"/>
      <c r="E13" s="27"/>
      <c r="F13" s="26"/>
      <c r="G13" s="26"/>
      <c r="H13" s="26"/>
      <c r="I13" s="26"/>
      <c r="J13" s="26"/>
      <c r="K13" s="26"/>
    </row>
    <row r="14" spans="1:11" s="8" customFormat="1" x14ac:dyDescent="0.3">
      <c r="A14" s="5"/>
      <c r="B14" s="28" t="s">
        <v>30</v>
      </c>
      <c r="C14" s="7"/>
      <c r="D14" s="7"/>
      <c r="E14" s="7"/>
      <c r="F14" s="5"/>
      <c r="G14" s="5"/>
      <c r="H14" s="5"/>
      <c r="I14" s="5"/>
      <c r="J14" s="29"/>
      <c r="K14" s="5"/>
    </row>
    <row r="15" spans="1:11" s="8" customFormat="1" x14ac:dyDescent="0.3">
      <c r="A15" s="5"/>
      <c r="C15" s="7"/>
      <c r="D15" s="5"/>
      <c r="E15" s="7"/>
      <c r="F15" s="5"/>
      <c r="G15" s="5"/>
      <c r="H15" s="5"/>
      <c r="I15" s="5"/>
      <c r="J15" s="29"/>
      <c r="K15" s="5"/>
    </row>
    <row r="16" spans="1:11" s="8" customFormat="1" x14ac:dyDescent="0.3">
      <c r="A16" s="5"/>
      <c r="B16" s="23" t="s">
        <v>29</v>
      </c>
      <c r="C16" s="7"/>
      <c r="D16" s="7"/>
      <c r="E16" s="7"/>
      <c r="F16" s="30"/>
      <c r="G16" s="5"/>
      <c r="H16" s="5"/>
      <c r="I16" s="5"/>
      <c r="J16" s="29"/>
      <c r="K16" s="5"/>
    </row>
    <row r="17" spans="1:17" s="8" customFormat="1" x14ac:dyDescent="0.3">
      <c r="A17" s="5"/>
      <c r="B17" s="31" t="str">
        <f>"= "&amp;D5&amp;" + ("&amp;D6&amp;" - "&amp;D5&amp;") / ("&amp;C6&amp;" - "&amp;C5&amp;") * (inschrijfprijs - "&amp;C5&amp;")"</f>
        <v>= 0 + (100 - 0) / (560000 - 860000) * (inschrijfprijs - 860000)</v>
      </c>
      <c r="C17" s="7"/>
      <c r="D17"/>
      <c r="E17" s="32"/>
      <c r="F17" s="5"/>
      <c r="G17" s="5"/>
      <c r="H17" s="5"/>
      <c r="I17" s="5"/>
      <c r="J17" s="29"/>
      <c r="K17" s="5"/>
    </row>
    <row r="18" spans="1:17" s="8" customFormat="1" x14ac:dyDescent="0.3">
      <c r="A18" s="5"/>
      <c r="B18" s="33">
        <f>C6-C5</f>
        <v>-300000</v>
      </c>
      <c r="C18" s="7"/>
      <c r="D18" s="7"/>
      <c r="E18" s="7"/>
      <c r="F18" s="5"/>
      <c r="G18" s="5"/>
      <c r="H18" s="5"/>
      <c r="I18" s="5"/>
      <c r="J18" s="29"/>
      <c r="K18" s="5"/>
    </row>
    <row r="19" spans="1:17" s="8" customFormat="1" hidden="1" x14ac:dyDescent="0.3">
      <c r="A19" s="5"/>
      <c r="B19" s="34"/>
      <c r="C19" s="7"/>
      <c r="D19" s="7"/>
      <c r="E19" s="7"/>
      <c r="F19" s="5"/>
      <c r="G19" s="5"/>
      <c r="H19" s="5"/>
      <c r="I19" s="5"/>
      <c r="J19" s="29"/>
      <c r="K19" s="5"/>
    </row>
    <row r="20" spans="1:17" s="8" customFormat="1" hidden="1" x14ac:dyDescent="0.3">
      <c r="A20" s="5"/>
      <c r="B20" s="35"/>
      <c r="C20" s="7"/>
      <c r="D20"/>
      <c r="E20" s="32"/>
      <c r="F20" s="5"/>
      <c r="G20" s="5"/>
      <c r="H20" s="5"/>
      <c r="I20" s="5"/>
      <c r="J20" s="29"/>
      <c r="K20" s="5"/>
    </row>
    <row r="21" spans="1:17" s="8" customFormat="1" hidden="1" x14ac:dyDescent="0.3">
      <c r="A21" s="23"/>
      <c r="B21" s="36"/>
      <c r="C21" s="5"/>
      <c r="D21" s="5"/>
      <c r="E21"/>
      <c r="K21" s="37"/>
    </row>
    <row r="22" spans="1:17" s="8" customFormat="1" hidden="1" x14ac:dyDescent="0.3">
      <c r="A22" s="23"/>
      <c r="B22" s="5"/>
      <c r="C22" s="5"/>
      <c r="D22" s="5"/>
      <c r="E22" s="17"/>
      <c r="F22" s="38"/>
      <c r="G22" s="39"/>
      <c r="H22" s="40"/>
      <c r="I22" s="38"/>
      <c r="J22" s="41"/>
      <c r="K22" s="41"/>
    </row>
    <row r="23" spans="1:17" s="8" customFormat="1" hidden="1" x14ac:dyDescent="0.3">
      <c r="A23" s="5"/>
      <c r="B23" s="23"/>
      <c r="C23" s="5"/>
      <c r="D23" s="5"/>
      <c r="E23" s="17"/>
      <c r="F23" s="38"/>
      <c r="G23" s="39"/>
      <c r="H23" s="40"/>
      <c r="I23" s="38"/>
      <c r="J23" s="41"/>
      <c r="K23" s="41"/>
    </row>
    <row r="24" spans="1:17" s="8" customFormat="1" hidden="1" x14ac:dyDescent="0.3">
      <c r="A24" s="5"/>
      <c r="B24" s="7"/>
      <c r="C24" s="7"/>
      <c r="D24" s="7"/>
      <c r="E24" s="17"/>
      <c r="F24" s="18"/>
      <c r="G24" s="19"/>
      <c r="H24" s="20"/>
      <c r="I24" s="18"/>
      <c r="J24" s="24"/>
      <c r="K24" s="24"/>
    </row>
    <row r="25" spans="1:17" s="8" customFormat="1" hidden="1" x14ac:dyDescent="0.3">
      <c r="A25" s="5"/>
      <c r="B25" s="7"/>
      <c r="C25" s="7"/>
      <c r="D25" s="7"/>
      <c r="E25" s="27"/>
      <c r="F25" s="26"/>
      <c r="G25" s="26"/>
      <c r="H25" s="26"/>
      <c r="I25" s="26"/>
      <c r="J25" s="17"/>
      <c r="K25" s="26"/>
    </row>
    <row r="26" spans="1:17" s="8" customFormat="1" hidden="1" x14ac:dyDescent="0.3">
      <c r="A26" s="5"/>
      <c r="B26" s="7"/>
      <c r="C26" s="7"/>
      <c r="D26" s="7"/>
      <c r="E26" s="27"/>
      <c r="F26" s="26"/>
      <c r="G26" s="26"/>
      <c r="H26" s="26"/>
      <c r="I26" s="26"/>
      <c r="J26" s="26"/>
      <c r="K26" s="26"/>
    </row>
    <row r="27" spans="1:17" s="8" customFormat="1" hidden="1" x14ac:dyDescent="0.3">
      <c r="A27" s="42"/>
      <c r="B27" s="7"/>
      <c r="C27" s="7"/>
      <c r="D27" s="7"/>
      <c r="E27" s="27"/>
      <c r="F27" s="26"/>
      <c r="G27" s="26"/>
      <c r="H27" s="26"/>
      <c r="I27" s="26"/>
      <c r="J27" s="26"/>
      <c r="K27" s="26"/>
    </row>
    <row r="28" spans="1:17" s="8" customFormat="1" hidden="1" x14ac:dyDescent="0.3">
      <c r="A28" s="26"/>
      <c r="B28" s="7"/>
      <c r="C28" s="7"/>
      <c r="D28" s="7"/>
      <c r="E28" s="5"/>
      <c r="F28" s="43"/>
      <c r="G28" s="5"/>
      <c r="H28" s="5"/>
      <c r="I28" s="5"/>
      <c r="J28" s="5"/>
      <c r="K28" s="5"/>
    </row>
    <row r="29" spans="1:17" s="8" customFormat="1" hidden="1" x14ac:dyDescent="0.3">
      <c r="A29" s="5"/>
      <c r="B29" s="7"/>
      <c r="C29" s="7"/>
      <c r="D29" s="7"/>
      <c r="E29" s="5"/>
      <c r="F29" s="5"/>
      <c r="G29" s="5"/>
      <c r="H29" s="5"/>
      <c r="I29" s="5"/>
      <c r="J29" s="5"/>
      <c r="K29" s="5"/>
    </row>
    <row r="30" spans="1:17" s="5" customFormat="1" hidden="1" x14ac:dyDescent="0.3">
      <c r="B30" s="7"/>
      <c r="C30" s="7"/>
      <c r="D30" s="7"/>
      <c r="L30" s="8"/>
      <c r="M30" s="8"/>
      <c r="N30" s="8"/>
      <c r="O30" s="8"/>
      <c r="P30" s="8"/>
      <c r="Q30" s="8"/>
    </row>
    <row r="31" spans="1:17" s="5" customFormat="1" hidden="1" x14ac:dyDescent="0.3">
      <c r="B31" s="23"/>
      <c r="L31" s="8"/>
      <c r="M31" s="8"/>
      <c r="N31" s="8"/>
      <c r="O31" s="8"/>
      <c r="P31" s="8"/>
      <c r="Q31" s="8"/>
    </row>
    <row r="32" spans="1:17" s="5" customFormat="1" hidden="1" x14ac:dyDescent="0.3">
      <c r="B32" s="23"/>
      <c r="L32" s="8"/>
      <c r="M32" s="8"/>
      <c r="N32" s="8"/>
      <c r="O32" s="8"/>
      <c r="P32" s="8"/>
      <c r="Q32" s="8"/>
    </row>
    <row r="33" spans="2:17" s="5" customFormat="1" hidden="1" x14ac:dyDescent="0.3">
      <c r="B33" s="23"/>
      <c r="L33" s="8"/>
      <c r="M33" s="8"/>
      <c r="N33" s="8"/>
      <c r="O33" s="8"/>
      <c r="P33" s="8"/>
      <c r="Q33" s="8"/>
    </row>
    <row r="34" spans="2:17" s="5" customFormat="1" hidden="1" x14ac:dyDescent="0.3">
      <c r="B34" s="23"/>
      <c r="L34" s="8"/>
      <c r="M34" s="8"/>
      <c r="N34" s="8"/>
      <c r="O34" s="8"/>
      <c r="P34" s="8"/>
      <c r="Q34" s="8"/>
    </row>
    <row r="35" spans="2:17" s="5" customFormat="1" hidden="1" x14ac:dyDescent="0.3">
      <c r="B35" s="23"/>
      <c r="L35" s="8"/>
      <c r="M35" s="8"/>
      <c r="N35" s="8"/>
      <c r="O35" s="8"/>
      <c r="P35" s="8"/>
      <c r="Q35" s="8"/>
    </row>
    <row r="36" spans="2:17" s="5" customFormat="1" hidden="1" x14ac:dyDescent="0.3">
      <c r="B36" s="23"/>
      <c r="L36" s="8"/>
      <c r="M36" s="8"/>
      <c r="N36" s="8"/>
      <c r="O36" s="8"/>
      <c r="P36" s="8"/>
      <c r="Q36" s="8"/>
    </row>
    <row r="37" spans="2:17" s="5" customFormat="1" hidden="1" x14ac:dyDescent="0.3">
      <c r="B37" s="23"/>
      <c r="L37" s="8"/>
      <c r="M37" s="8"/>
      <c r="N37" s="8"/>
      <c r="O37" s="8"/>
      <c r="P37" s="8"/>
      <c r="Q37" s="8"/>
    </row>
    <row r="38" spans="2:17" s="5" customFormat="1" hidden="1" x14ac:dyDescent="0.3">
      <c r="B38" s="23"/>
      <c r="L38" s="8"/>
      <c r="M38" s="8"/>
      <c r="N38" s="8"/>
      <c r="O38" s="8"/>
      <c r="P38" s="8"/>
      <c r="Q38" s="8"/>
    </row>
    <row r="39" spans="2:17" s="5" customFormat="1" hidden="1" x14ac:dyDescent="0.3">
      <c r="B39" s="23"/>
      <c r="L39" s="8"/>
      <c r="M39" s="8"/>
      <c r="N39" s="8"/>
      <c r="O39" s="8"/>
      <c r="P39" s="8"/>
      <c r="Q39" s="8"/>
    </row>
    <row r="40" spans="2:17" s="5" customFormat="1" hidden="1" x14ac:dyDescent="0.3">
      <c r="B40" s="23"/>
      <c r="L40" s="8"/>
      <c r="M40" s="8"/>
      <c r="N40" s="8"/>
      <c r="O40" s="8"/>
      <c r="P40" s="8"/>
      <c r="Q40" s="8"/>
    </row>
    <row r="41" spans="2:17" s="5" customFormat="1" hidden="1" x14ac:dyDescent="0.3">
      <c r="B41" s="23"/>
      <c r="L41" s="8"/>
      <c r="M41" s="8"/>
      <c r="N41" s="8"/>
      <c r="O41" s="8"/>
      <c r="P41" s="8"/>
      <c r="Q41" s="8"/>
    </row>
    <row r="42" spans="2:17" s="5" customFormat="1" hidden="1" x14ac:dyDescent="0.3">
      <c r="B42" s="23"/>
      <c r="L42" s="8"/>
      <c r="M42" s="8"/>
      <c r="N42" s="8"/>
      <c r="O42" s="8"/>
      <c r="P42" s="8"/>
      <c r="Q42" s="8"/>
    </row>
    <row r="43" spans="2:17" s="5" customFormat="1" hidden="1" x14ac:dyDescent="0.3">
      <c r="B43" s="23"/>
      <c r="L43" s="8"/>
      <c r="M43" s="8"/>
      <c r="N43" s="8"/>
      <c r="O43" s="8"/>
      <c r="P43" s="8"/>
      <c r="Q43" s="8"/>
    </row>
    <row r="44" spans="2:17" s="5" customFormat="1" hidden="1" x14ac:dyDescent="0.3">
      <c r="B44" s="23"/>
      <c r="L44" s="8"/>
      <c r="M44" s="8"/>
      <c r="N44" s="8"/>
      <c r="O44" s="8"/>
      <c r="P44" s="8"/>
      <c r="Q44" s="8"/>
    </row>
    <row r="45" spans="2:17" s="5" customFormat="1" hidden="1" x14ac:dyDescent="0.3">
      <c r="B45" s="23"/>
      <c r="L45" s="8"/>
      <c r="M45" s="8"/>
      <c r="N45" s="8"/>
      <c r="O45" s="8"/>
      <c r="P45" s="8"/>
      <c r="Q45" s="8"/>
    </row>
    <row r="46" spans="2:17" s="5" customFormat="1" hidden="1" x14ac:dyDescent="0.3">
      <c r="B46" s="23"/>
      <c r="L46" s="8"/>
      <c r="M46" s="8"/>
      <c r="N46" s="8"/>
      <c r="O46" s="8"/>
      <c r="P46" s="8"/>
      <c r="Q46" s="8"/>
    </row>
    <row r="47" spans="2:17" s="5" customFormat="1" hidden="1" x14ac:dyDescent="0.3">
      <c r="B47" s="23"/>
      <c r="L47" s="8"/>
      <c r="M47" s="8"/>
      <c r="N47" s="8"/>
      <c r="O47" s="8"/>
      <c r="P47" s="8"/>
      <c r="Q47" s="8"/>
    </row>
    <row r="48" spans="2:17" s="5" customFormat="1" hidden="1" x14ac:dyDescent="0.3">
      <c r="B48" s="23"/>
      <c r="L48" s="8"/>
      <c r="M48" s="8"/>
      <c r="N48" s="8"/>
      <c r="O48" s="8"/>
      <c r="P48" s="8"/>
      <c r="Q48" s="8"/>
    </row>
    <row r="49" spans="2:17" s="5" customFormat="1" hidden="1" x14ac:dyDescent="0.3">
      <c r="B49" s="23"/>
      <c r="L49" s="8"/>
      <c r="M49" s="8"/>
      <c r="N49" s="8"/>
      <c r="O49" s="8"/>
      <c r="P49" s="8"/>
      <c r="Q49" s="8"/>
    </row>
    <row r="50" spans="2:17" s="5" customFormat="1" hidden="1" x14ac:dyDescent="0.3">
      <c r="B50" s="23"/>
      <c r="L50" s="8"/>
      <c r="M50" s="8"/>
      <c r="N50" s="8"/>
      <c r="O50" s="8"/>
      <c r="P50" s="8"/>
      <c r="Q50" s="8"/>
    </row>
    <row r="51" spans="2:17" s="5" customFormat="1" hidden="1" x14ac:dyDescent="0.3">
      <c r="B51" s="23"/>
      <c r="L51" s="8"/>
      <c r="M51" s="8"/>
      <c r="N51" s="8"/>
      <c r="O51" s="8"/>
      <c r="P51" s="8"/>
      <c r="Q51" s="8"/>
    </row>
    <row r="52" spans="2:17" s="5" customFormat="1" hidden="1" x14ac:dyDescent="0.3">
      <c r="B52" s="23"/>
      <c r="L52" s="8"/>
      <c r="M52" s="8"/>
      <c r="N52" s="8"/>
      <c r="O52" s="8"/>
      <c r="P52" s="8"/>
      <c r="Q52" s="8"/>
    </row>
    <row r="53" spans="2:17" s="5" customFormat="1" hidden="1" x14ac:dyDescent="0.3">
      <c r="B53" s="23"/>
      <c r="L53" s="8"/>
      <c r="M53" s="8"/>
      <c r="N53" s="8"/>
      <c r="O53" s="8"/>
      <c r="P53" s="8"/>
      <c r="Q53" s="8"/>
    </row>
    <row r="54" spans="2:17" s="5" customFormat="1" hidden="1" x14ac:dyDescent="0.3">
      <c r="B54" s="23"/>
      <c r="L54" s="8"/>
      <c r="M54" s="8"/>
      <c r="N54" s="8"/>
      <c r="O54" s="8"/>
      <c r="P54" s="8"/>
      <c r="Q54" s="8"/>
    </row>
    <row r="55" spans="2:17" s="5" customFormat="1" hidden="1" x14ac:dyDescent="0.3">
      <c r="B55" s="23"/>
      <c r="L55" s="8"/>
      <c r="M55" s="8"/>
      <c r="N55" s="8"/>
      <c r="O55" s="8"/>
      <c r="P55" s="8"/>
      <c r="Q55" s="8"/>
    </row>
    <row r="56" spans="2:17" s="5" customFormat="1" hidden="1" x14ac:dyDescent="0.3">
      <c r="B56" s="23"/>
      <c r="L56" s="8"/>
      <c r="M56" s="8"/>
      <c r="N56" s="8"/>
      <c r="O56" s="8"/>
      <c r="P56" s="8"/>
      <c r="Q56" s="8"/>
    </row>
    <row r="57" spans="2:17" s="5" customFormat="1" hidden="1" x14ac:dyDescent="0.3">
      <c r="B57" s="23"/>
      <c r="L57" s="8"/>
      <c r="M57" s="8"/>
      <c r="N57" s="8"/>
      <c r="O57" s="8"/>
      <c r="P57" s="8"/>
      <c r="Q57" s="8"/>
    </row>
    <row r="58" spans="2:17" s="5" customFormat="1" hidden="1" x14ac:dyDescent="0.3">
      <c r="B58" s="23"/>
      <c r="L58" s="8"/>
      <c r="M58" s="8"/>
      <c r="N58" s="8"/>
      <c r="O58" s="8"/>
      <c r="P58" s="8"/>
      <c r="Q58" s="8"/>
    </row>
    <row r="59" spans="2:17" s="5" customFormat="1" hidden="1" x14ac:dyDescent="0.3">
      <c r="B59" s="23"/>
      <c r="L59" s="8"/>
      <c r="M59" s="8"/>
      <c r="N59" s="8"/>
      <c r="O59" s="8"/>
      <c r="P59" s="8"/>
      <c r="Q59" s="8"/>
    </row>
    <row r="60" spans="2:17" s="5" customFormat="1" hidden="1" x14ac:dyDescent="0.3">
      <c r="B60" s="23"/>
      <c r="L60" s="8"/>
      <c r="M60" s="8"/>
      <c r="N60" s="8"/>
      <c r="O60" s="8"/>
      <c r="P60" s="8"/>
      <c r="Q60" s="8"/>
    </row>
    <row r="61" spans="2:17" s="5" customFormat="1" hidden="1" x14ac:dyDescent="0.3">
      <c r="B61" s="23"/>
      <c r="L61" s="8"/>
      <c r="M61" s="8"/>
      <c r="N61" s="8"/>
      <c r="O61" s="8"/>
      <c r="P61" s="8"/>
      <c r="Q61" s="8"/>
    </row>
    <row r="62" spans="2:17" s="5" customFormat="1" hidden="1" x14ac:dyDescent="0.3">
      <c r="B62" s="23"/>
      <c r="L62" s="8"/>
      <c r="M62" s="8"/>
      <c r="N62" s="8"/>
      <c r="O62" s="8"/>
      <c r="P62" s="8"/>
      <c r="Q62" s="8"/>
    </row>
    <row r="63" spans="2:17" s="5" customFormat="1" hidden="1" x14ac:dyDescent="0.3">
      <c r="B63" s="23"/>
      <c r="L63" s="8"/>
      <c r="M63" s="8"/>
      <c r="N63" s="8"/>
      <c r="O63" s="8"/>
      <c r="P63" s="8"/>
      <c r="Q63" s="8"/>
    </row>
    <row r="64" spans="2:17" ht="14.4" customHeight="1" x14ac:dyDescent="0.3"/>
    <row r="65" ht="14.4" customHeight="1" x14ac:dyDescent="0.3"/>
    <row r="66" ht="14.4" customHeight="1" x14ac:dyDescent="0.3"/>
    <row r="67" ht="14.4" customHeight="1" x14ac:dyDescent="0.3"/>
  </sheetData>
  <sheetProtection algorithmName="SHA-512" hashValue="nZ6UINjqfknb437VQUkKg8I1B/+PwFl9x72vZrVtEZS+RgB4c7HM5nILpJ09fUbF7OYDU5RjT/nJ7zGVlNX/aQ==" saltValue="pK6a7SBkpiE6LO0dntAiOA==" spinCount="100000" sheet="1" objects="1" scenarios="1"/>
  <mergeCells count="2">
    <mergeCell ref="A5:A6"/>
    <mergeCell ref="E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B816D01F44014DACC8E09ECDB06D43" ma:contentTypeVersion="4" ma:contentTypeDescription="Een nieuw document maken." ma:contentTypeScope="" ma:versionID="8205668f318214c71eb41353a775e19e">
  <xsd:schema xmlns:xsd="http://www.w3.org/2001/XMLSchema" xmlns:xs="http://www.w3.org/2001/XMLSchema" xmlns:p="http://schemas.microsoft.com/office/2006/metadata/properties" xmlns:ns2="375e6922-d6f2-4803-bcb6-5721e59fc749" targetNamespace="http://schemas.microsoft.com/office/2006/metadata/properties" ma:root="true" ma:fieldsID="36c0d9e7b16688c77ebfc5e75667b176" ns2:_="">
    <xsd:import namespace="375e6922-d6f2-4803-bcb6-5721e59fc7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e6922-d6f2-4803-bcb6-5721e59fc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D5B6F-5A4E-4212-B68E-C1CB850CE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e6922-d6f2-4803-bcb6-5721e59fc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DCA66-1937-4A53-8936-679639578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CA3F5D-9865-4486-B815-B6970B2986DF}">
  <ds:schemaRefs>
    <ds:schemaRef ds:uri="http://purl.org/dc/dcmitype/"/>
    <ds:schemaRef ds:uri="375e6922-d6f2-4803-bcb6-5721e59fc749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van Dijk</dc:creator>
  <cp:keywords/>
  <dc:description/>
  <cp:lastModifiedBy>Denise van Dijk</cp:lastModifiedBy>
  <cp:revision/>
  <dcterms:created xsi:type="dcterms:W3CDTF">2022-04-05T09:13:00Z</dcterms:created>
  <dcterms:modified xsi:type="dcterms:W3CDTF">2022-05-03T11:47:41Z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0x01010041B816D01F44014DACC8E09ECDB06D43</vt:lpwstr>
  </property>
</Properties>
</file>