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/BiC_consultancy/Gomarus/2021 EA Schoonmaak 2020/aanbestedingsdocument en bijlagen/concept/"/>
    </mc:Choice>
  </mc:AlternateContent>
  <xr:revisionPtr revIDLastSave="0" documentId="13_ncr:1_{DE895D9B-5305-A446-841A-A5CF5ECF3ECF}" xr6:coauthVersionLast="46" xr6:coauthVersionMax="46" xr10:uidLastSave="{00000000-0000-0000-0000-000000000000}"/>
  <bookViews>
    <workbookView xWindow="28800" yWindow="500" windowWidth="43180" windowHeight="16520" xr2:uid="{26A0E56A-9CA4-EB40-BF12-5B4691CBE874}"/>
  </bookViews>
  <sheets>
    <sheet name="Waarde kwaliteit t.o.v. prij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2" l="1"/>
  <c r="D6" i="2"/>
  <c r="D5" i="2"/>
  <c r="E15" i="2"/>
  <c r="D15" i="2"/>
  <c r="C15" i="2"/>
  <c r="E14" i="2"/>
  <c r="D14" i="2"/>
  <c r="C14" i="2"/>
  <c r="B15" i="2"/>
  <c r="B14" i="2"/>
  <c r="H6" i="2"/>
  <c r="G6" i="2"/>
  <c r="F6" i="2"/>
  <c r="E6" i="2"/>
  <c r="C6" i="2"/>
  <c r="B6" i="2"/>
  <c r="H5" i="2"/>
  <c r="G5" i="2"/>
  <c r="F5" i="2"/>
  <c r="E5" i="2"/>
  <c r="C5" i="2"/>
  <c r="B5" i="2"/>
  <c r="F13" i="2"/>
  <c r="D12" i="2"/>
  <c r="H3" i="2"/>
  <c r="D3" i="2"/>
  <c r="C12" i="2"/>
  <c r="E12" i="2"/>
  <c r="B12" i="2"/>
  <c r="F12" i="2"/>
  <c r="C3" i="2"/>
  <c r="F3" i="2"/>
  <c r="B3" i="2"/>
  <c r="G3" i="2"/>
  <c r="E3" i="2"/>
  <c r="B19" i="2"/>
  <c r="I3" i="2"/>
</calcChain>
</file>

<file path=xl/sharedStrings.xml><?xml version="1.0" encoding="utf-8"?>
<sst xmlns="http://schemas.openxmlformats.org/spreadsheetml/2006/main" count="52" uniqueCount="25">
  <si>
    <t>4 goed</t>
  </si>
  <si>
    <t>3 voldoende</t>
  </si>
  <si>
    <t>2 matig</t>
  </si>
  <si>
    <t>1 onvoldoende</t>
  </si>
  <si>
    <t>5 uitmuntend</t>
  </si>
  <si>
    <t>€ 0,-</t>
  </si>
  <si>
    <t>KO</t>
  </si>
  <si>
    <t>SCORE</t>
  </si>
  <si>
    <t>Totaal:</t>
  </si>
  <si>
    <t>Percentage</t>
  </si>
  <si>
    <t>INTERVIEW</t>
  </si>
  <si>
    <t>Vraag 1</t>
  </si>
  <si>
    <t>Vraag 2</t>
  </si>
  <si>
    <t>Vraag 3</t>
  </si>
  <si>
    <t>Totaal kwaliteit</t>
  </si>
  <si>
    <t>Geraamde omvang:</t>
  </si>
  <si>
    <t>Vraag 4</t>
  </si>
  <si>
    <t>7.1.2
Goed werkgever
schap</t>
  </si>
  <si>
    <t>OPEN VRAGEN + bijbehorende waarde beoordeling</t>
  </si>
  <si>
    <t>7.1.5
Kwaliteitsverbetering</t>
  </si>
  <si>
    <t>7.1.7
Milieu en duurzaamheid</t>
  </si>
  <si>
    <t>7.1.3
Vloeronderhoud</t>
  </si>
  <si>
    <t>7.1.4
 Invulling werkzaamheden leidinggevende</t>
  </si>
  <si>
    <t>7.1.1
Beleving schone scholen</t>
  </si>
  <si>
    <t>7.1.6 Overmachtsituaties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</si>
</sst>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164" fontId="0" fillId="0" borderId="1" xfId="0" applyNumberFormat="1" applyBorder="1" applyAlignment="1">
      <alignment vertical="center"/>
    </xf>
    <xf numFmtId="0" fontId="7" fillId="0" borderId="0" xfId="0" applyFont="1"/>
    <xf numFmtId="0" fontId="8" fillId="5" borderId="1" xfId="0" applyFont="1" applyFill="1" applyBorder="1" applyAlignment="1">
      <alignment horizontal="justify" vertical="center" wrapText="1"/>
    </xf>
    <xf numFmtId="9" fontId="8" fillId="5" borderId="1" xfId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164" fontId="3" fillId="2" borderId="7" xfId="0" applyNumberFormat="1" applyFont="1" applyFill="1" applyBorder="1" applyAlignment="1">
      <alignment horizontal="justify" vertical="center" wrapText="1"/>
    </xf>
    <xf numFmtId="164" fontId="2" fillId="7" borderId="1" xfId="0" applyNumberFormat="1" applyFont="1" applyFill="1" applyBorder="1"/>
    <xf numFmtId="164" fontId="0" fillId="7" borderId="1" xfId="0" applyNumberFormat="1" applyFill="1" applyBorder="1" applyAlignment="1">
      <alignment vertical="center"/>
    </xf>
    <xf numFmtId="9" fontId="2" fillId="0" borderId="1" xfId="1" applyFont="1" applyBorder="1"/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5" fillId="3" borderId="1" xfId="0" applyFont="1" applyFill="1" applyBorder="1" applyAlignment="1">
      <alignment horizontal="center" vertical="center" wrapText="1"/>
    </xf>
    <xf numFmtId="9" fontId="2" fillId="0" borderId="1" xfId="0" applyNumberFormat="1" applyFont="1" applyBorder="1"/>
    <xf numFmtId="0" fontId="8" fillId="3" borderId="6" xfId="0" applyFont="1" applyFill="1" applyBorder="1" applyAlignment="1">
      <alignment horizontal="justify" vertical="center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L28"/>
  <sheetViews>
    <sheetView showGridLines="0" tabSelected="1" topLeftCell="A4" zoomScale="162" zoomScaleNormal="260" workbookViewId="0">
      <selection activeCell="E5" sqref="E5"/>
    </sheetView>
  </sheetViews>
  <sheetFormatPr baseColWidth="10" defaultColWidth="11" defaultRowHeight="16" x14ac:dyDescent="0.2"/>
  <cols>
    <col min="1" max="1" width="15.83203125" customWidth="1"/>
    <col min="2" max="8" width="23.6640625" customWidth="1"/>
    <col min="9" max="9" width="21.6640625" customWidth="1"/>
  </cols>
  <sheetData>
    <row r="1" spans="1:12" ht="17" customHeight="1" thickBot="1" x14ac:dyDescent="0.25">
      <c r="A1" s="29" t="s">
        <v>18</v>
      </c>
      <c r="B1" s="30"/>
      <c r="C1" s="30"/>
      <c r="D1" s="30"/>
      <c r="E1" s="30"/>
      <c r="F1" s="30"/>
      <c r="G1" s="30"/>
      <c r="H1" s="30"/>
      <c r="I1" s="6"/>
      <c r="J1" s="6"/>
    </row>
    <row r="2" spans="1:12" s="21" customFormat="1" ht="57" thickBot="1" x14ac:dyDescent="0.25">
      <c r="A2" s="25"/>
      <c r="B2" s="18" t="s">
        <v>23</v>
      </c>
      <c r="C2" s="18" t="s">
        <v>17</v>
      </c>
      <c r="D2" s="18" t="s">
        <v>21</v>
      </c>
      <c r="E2" s="18" t="s">
        <v>22</v>
      </c>
      <c r="F2" s="18" t="s">
        <v>19</v>
      </c>
      <c r="G2" s="18" t="s">
        <v>24</v>
      </c>
      <c r="H2" s="18" t="s">
        <v>20</v>
      </c>
      <c r="I2" s="19" t="s">
        <v>8</v>
      </c>
      <c r="J2" s="20"/>
    </row>
    <row r="3" spans="1:12" ht="17" thickBot="1" x14ac:dyDescent="0.25">
      <c r="A3" s="7" t="s">
        <v>9</v>
      </c>
      <c r="B3" s="8">
        <f t="shared" ref="B3:H3" si="0">B4/$I$4</f>
        <v>0.22727272727272727</v>
      </c>
      <c r="C3" s="8">
        <f t="shared" si="0"/>
        <v>9.0909090909090912E-2</v>
      </c>
      <c r="D3" s="8">
        <f t="shared" si="0"/>
        <v>0.22727272727272727</v>
      </c>
      <c r="E3" s="8">
        <f t="shared" si="0"/>
        <v>0.13636363636363635</v>
      </c>
      <c r="F3" s="8">
        <f t="shared" si="0"/>
        <v>0.22727272727272727</v>
      </c>
      <c r="G3" s="8">
        <f t="shared" si="0"/>
        <v>4.5454545454545456E-2</v>
      </c>
      <c r="H3" s="8">
        <f t="shared" si="0"/>
        <v>4.5454545454545456E-2</v>
      </c>
      <c r="I3" s="17">
        <f>SUM(B3:H3)</f>
        <v>0.99999999999999989</v>
      </c>
      <c r="J3" s="6"/>
    </row>
    <row r="4" spans="1:12" ht="17" thickBot="1" x14ac:dyDescent="0.25">
      <c r="A4" s="9" t="s">
        <v>4</v>
      </c>
      <c r="B4" s="14">
        <v>5000</v>
      </c>
      <c r="C4" s="14">
        <v>2000</v>
      </c>
      <c r="D4" s="14">
        <v>5000</v>
      </c>
      <c r="E4" s="14">
        <v>3000</v>
      </c>
      <c r="F4" s="14">
        <v>5000</v>
      </c>
      <c r="G4" s="14">
        <v>1000</v>
      </c>
      <c r="H4" s="14">
        <v>1000</v>
      </c>
      <c r="I4" s="15">
        <f>SUM(B4:H4)</f>
        <v>22000</v>
      </c>
      <c r="J4" s="6"/>
    </row>
    <row r="5" spans="1:12" ht="17" thickBot="1" x14ac:dyDescent="0.25">
      <c r="A5" s="9" t="s">
        <v>0</v>
      </c>
      <c r="B5" s="14">
        <f>B4*0.5</f>
        <v>2500</v>
      </c>
      <c r="C5" s="14">
        <f t="shared" ref="C5:H5" si="1">C4*0.5</f>
        <v>1000</v>
      </c>
      <c r="D5" s="14">
        <f t="shared" ref="D5" si="2">D4*0.5</f>
        <v>2500</v>
      </c>
      <c r="E5" s="14">
        <f t="shared" si="1"/>
        <v>1500</v>
      </c>
      <c r="F5" s="14">
        <f t="shared" si="1"/>
        <v>2500</v>
      </c>
      <c r="G5" s="14">
        <f t="shared" si="1"/>
        <v>500</v>
      </c>
      <c r="H5" s="14">
        <f t="shared" si="1"/>
        <v>500</v>
      </c>
      <c r="I5" s="3"/>
      <c r="J5" s="6"/>
    </row>
    <row r="6" spans="1:12" ht="17" thickBot="1" x14ac:dyDescent="0.25">
      <c r="A6" s="9" t="s">
        <v>1</v>
      </c>
      <c r="B6" s="14">
        <f>B4*0.2</f>
        <v>1000</v>
      </c>
      <c r="C6" s="14">
        <f t="shared" ref="C6:H6" si="3">C4*0.2</f>
        <v>400</v>
      </c>
      <c r="D6" s="14">
        <f t="shared" ref="D6" si="4">D4*0.2</f>
        <v>1000</v>
      </c>
      <c r="E6" s="14">
        <f t="shared" si="3"/>
        <v>600</v>
      </c>
      <c r="F6" s="14">
        <f t="shared" si="3"/>
        <v>1000</v>
      </c>
      <c r="G6" s="14">
        <f t="shared" si="3"/>
        <v>200</v>
      </c>
      <c r="H6" s="14">
        <f t="shared" si="3"/>
        <v>200</v>
      </c>
      <c r="I6" s="3"/>
      <c r="J6" s="6"/>
    </row>
    <row r="7" spans="1:12" ht="17" customHeight="1" thickBot="1" x14ac:dyDescent="0.25">
      <c r="A7" s="9" t="s">
        <v>2</v>
      </c>
      <c r="B7" s="10" t="s">
        <v>5</v>
      </c>
      <c r="C7" s="10" t="s">
        <v>5</v>
      </c>
      <c r="D7" s="10" t="s">
        <v>5</v>
      </c>
      <c r="E7" s="10" t="s">
        <v>5</v>
      </c>
      <c r="F7" s="10" t="s">
        <v>5</v>
      </c>
      <c r="G7" s="11" t="s">
        <v>5</v>
      </c>
      <c r="H7" s="11" t="s">
        <v>5</v>
      </c>
      <c r="I7" s="3"/>
      <c r="J7" s="6"/>
    </row>
    <row r="8" spans="1:12" ht="17" customHeight="1" thickBot="1" x14ac:dyDescent="0.25">
      <c r="A8" s="9" t="s">
        <v>3</v>
      </c>
      <c r="B8" s="12" t="s">
        <v>6</v>
      </c>
      <c r="C8" s="12" t="s">
        <v>6</v>
      </c>
      <c r="D8" s="12" t="s">
        <v>6</v>
      </c>
      <c r="E8" s="12" t="s">
        <v>6</v>
      </c>
      <c r="F8" s="12" t="s">
        <v>6</v>
      </c>
      <c r="G8" s="13" t="s">
        <v>6</v>
      </c>
      <c r="H8" s="13" t="s">
        <v>6</v>
      </c>
      <c r="I8" s="3"/>
      <c r="J8" s="6"/>
    </row>
    <row r="9" spans="1:12" ht="17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2" ht="17" thickBot="1" x14ac:dyDescent="0.25">
      <c r="A10" s="26" t="s">
        <v>10</v>
      </c>
      <c r="B10" s="27"/>
      <c r="C10" s="27"/>
      <c r="D10" s="27"/>
      <c r="E10" s="27"/>
      <c r="F10" s="28"/>
      <c r="G10" s="1"/>
      <c r="H10" s="1"/>
      <c r="I10" s="1"/>
      <c r="J10" s="1"/>
      <c r="K10" s="1"/>
      <c r="L10" s="1"/>
    </row>
    <row r="11" spans="1:12" s="21" customFormat="1" ht="17" thickBot="1" x14ac:dyDescent="0.25">
      <c r="A11" s="2" t="s">
        <v>7</v>
      </c>
      <c r="B11" s="23" t="s">
        <v>11</v>
      </c>
      <c r="C11" s="23" t="s">
        <v>12</v>
      </c>
      <c r="D11" s="23" t="s">
        <v>13</v>
      </c>
      <c r="E11" s="23" t="s">
        <v>16</v>
      </c>
      <c r="F11" s="19" t="s">
        <v>8</v>
      </c>
      <c r="G11" s="22"/>
      <c r="H11" s="22"/>
      <c r="I11" s="22"/>
      <c r="J11" s="22"/>
      <c r="K11" s="22"/>
      <c r="L11" s="22"/>
    </row>
    <row r="12" spans="1:12" ht="17" thickBot="1" x14ac:dyDescent="0.25">
      <c r="A12" s="4" t="s">
        <v>9</v>
      </c>
      <c r="B12" s="8">
        <f>(B13/$F$13)</f>
        <v>0.25</v>
      </c>
      <c r="C12" s="8">
        <f>(C13/$F$13)</f>
        <v>0.25</v>
      </c>
      <c r="D12" s="8">
        <f>(D13/$F$13)</f>
        <v>0.25</v>
      </c>
      <c r="E12" s="8">
        <f>(E13/$F$13)</f>
        <v>0.25</v>
      </c>
      <c r="F12" s="24">
        <f>SUM(B12:E12)</f>
        <v>1</v>
      </c>
      <c r="G12" s="1"/>
      <c r="H12" s="1"/>
      <c r="I12" s="1"/>
      <c r="J12" s="1"/>
      <c r="K12" s="1"/>
      <c r="L12" s="1"/>
    </row>
    <row r="13" spans="1:12" ht="17" thickBot="1" x14ac:dyDescent="0.25">
      <c r="A13" s="2" t="s">
        <v>4</v>
      </c>
      <c r="B13" s="14">
        <v>2500</v>
      </c>
      <c r="C13" s="14">
        <v>2500</v>
      </c>
      <c r="D13" s="14">
        <v>2500</v>
      </c>
      <c r="E13" s="14">
        <v>2500</v>
      </c>
      <c r="F13" s="15">
        <f>SUM(B13:E13)</f>
        <v>10000</v>
      </c>
      <c r="G13" s="1"/>
      <c r="H13" s="1"/>
      <c r="I13" s="1"/>
      <c r="J13" s="1"/>
      <c r="K13" s="1"/>
      <c r="L13" s="1"/>
    </row>
    <row r="14" spans="1:12" ht="17" thickBot="1" x14ac:dyDescent="0.25">
      <c r="A14" s="2" t="s">
        <v>0</v>
      </c>
      <c r="B14" s="14">
        <f>B13*0.5</f>
        <v>1250</v>
      </c>
      <c r="C14" s="14">
        <f t="shared" ref="C14:E14" si="5">C13*0.5</f>
        <v>1250</v>
      </c>
      <c r="D14" s="14">
        <f t="shared" si="5"/>
        <v>1250</v>
      </c>
      <c r="E14" s="14">
        <f t="shared" si="5"/>
        <v>1250</v>
      </c>
      <c r="F14" s="3"/>
    </row>
    <row r="15" spans="1:12" ht="17" thickBot="1" x14ac:dyDescent="0.25">
      <c r="A15" s="2" t="s">
        <v>1</v>
      </c>
      <c r="B15" s="14">
        <f>B13*0.2</f>
        <v>500</v>
      </c>
      <c r="C15" s="14">
        <f t="shared" ref="C15:E15" si="6">C13*0.2</f>
        <v>500</v>
      </c>
      <c r="D15" s="14">
        <f t="shared" si="6"/>
        <v>500</v>
      </c>
      <c r="E15" s="14">
        <f t="shared" si="6"/>
        <v>500</v>
      </c>
      <c r="F15" s="3"/>
    </row>
    <row r="16" spans="1:12" ht="17" thickBot="1" x14ac:dyDescent="0.25">
      <c r="A16" s="2" t="s">
        <v>2</v>
      </c>
      <c r="B16" s="10" t="s">
        <v>5</v>
      </c>
      <c r="C16" s="10" t="s">
        <v>5</v>
      </c>
      <c r="D16" s="10" t="s">
        <v>5</v>
      </c>
      <c r="E16" s="10" t="s">
        <v>5</v>
      </c>
      <c r="F16" s="3"/>
    </row>
    <row r="17" spans="1:10" ht="17" thickBot="1" x14ac:dyDescent="0.25">
      <c r="A17" s="2" t="s">
        <v>3</v>
      </c>
      <c r="B17" s="12" t="s">
        <v>6</v>
      </c>
      <c r="C17" s="12" t="s">
        <v>6</v>
      </c>
      <c r="D17" s="12" t="s">
        <v>6</v>
      </c>
      <c r="E17" s="12" t="s">
        <v>6</v>
      </c>
      <c r="F17" s="3"/>
    </row>
    <row r="18" spans="1:10" ht="17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5" customHeight="1" thickBot="1" x14ac:dyDescent="0.25">
      <c r="A19" s="2" t="s">
        <v>14</v>
      </c>
      <c r="B19" s="16">
        <f>I4+F13</f>
        <v>32000</v>
      </c>
      <c r="D19" s="6"/>
      <c r="E19" s="6"/>
      <c r="F19" s="6"/>
      <c r="G19" s="6"/>
      <c r="H19" s="6"/>
      <c r="I19" s="6"/>
      <c r="J19" s="6"/>
    </row>
    <row r="20" spans="1:10" ht="25" customHeight="1" thickBot="1" x14ac:dyDescent="0.25">
      <c r="A20" s="2" t="s">
        <v>15</v>
      </c>
      <c r="B20" s="5">
        <v>240000</v>
      </c>
      <c r="D20" s="6"/>
      <c r="E20" s="6"/>
      <c r="F20" s="6"/>
      <c r="G20" s="6"/>
      <c r="H20" s="6"/>
      <c r="I20" s="6"/>
      <c r="J20" s="6"/>
    </row>
    <row r="21" spans="1:10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</sheetData>
  <mergeCells count="3">
    <mergeCell ref="A2"/>
    <mergeCell ref="A10:F10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 t.o.v. prijs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Oosterhoff</dc:creator>
  <cp:keywords/>
  <dc:description>Copyright BiC!</dc:description>
  <cp:lastModifiedBy>Laura Oosterhoff</cp:lastModifiedBy>
  <dcterms:created xsi:type="dcterms:W3CDTF">2020-03-23T12:24:07Z</dcterms:created>
  <dcterms:modified xsi:type="dcterms:W3CDTF">2021-01-28T15:10:52Z</dcterms:modified>
  <cp:category/>
</cp:coreProperties>
</file>