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PTSIN\SININ\1. Projecten\A07 Vastgoed\A07.81.2021 Legionellabeheer\3.0 Specificatie\Publicatie\"/>
    </mc:Choice>
  </mc:AlternateContent>
  <xr:revisionPtr revIDLastSave="0" documentId="13_ncr:1_{E583F844-88F7-4DE3-953A-299C55A35C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jzenblad" sheetId="5" r:id="rId1"/>
    <sheet name="Blad2" sheetId="2" r:id="rId2"/>
    <sheet name="Blad3" sheetId="3" r:id="rId3"/>
  </sheets>
  <definedNames>
    <definedName name="_xlnm.Print_Area" localSheetId="0">Prijzenblad!$B$1:$G$106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5" l="1"/>
  <c r="E41" i="5"/>
  <c r="E38" i="5"/>
  <c r="E35" i="5"/>
  <c r="E34" i="5"/>
  <c r="E33" i="5"/>
  <c r="E30" i="5"/>
  <c r="E29" i="5"/>
  <c r="E28" i="5"/>
  <c r="E25" i="5"/>
  <c r="E22" i="5"/>
  <c r="E21" i="5"/>
  <c r="E20" i="5"/>
  <c r="E17" i="5"/>
  <c r="E16" i="5"/>
  <c r="E24" i="5"/>
  <c r="E36" i="5"/>
  <c r="E37" i="5"/>
  <c r="E39" i="5"/>
  <c r="E40" i="5"/>
  <c r="E6" i="5"/>
  <c r="E10" i="5"/>
  <c r="E8" i="5"/>
  <c r="E7" i="5"/>
  <c r="E43" i="5" l="1"/>
  <c r="E11" i="5"/>
  <c r="E44" i="5" l="1"/>
</calcChain>
</file>

<file path=xl/sharedStrings.xml><?xml version="1.0" encoding="utf-8"?>
<sst xmlns="http://schemas.openxmlformats.org/spreadsheetml/2006/main" count="115" uniqueCount="76">
  <si>
    <t>Uitvoeren risico analyse en opstellen beheersplan tot 50 tappunten op basis van ISSO 55.1 voor prioritaire installaties</t>
  </si>
  <si>
    <t>Uitvoeren risico analyse en opstellen beheersplan tot 200 tappunten op basis van ISSO 55.1 voor prioritaire installaties</t>
  </si>
  <si>
    <t>Uitvoeren risico analyse en opstellen beheersplan tot 50 tappunten op basis van ISSO 55.2 voor niet-prioritaire installaties (Zorgplicht)</t>
  </si>
  <si>
    <t>Uitvoeren risico analyse en opstellen beheersplan tot 200 tappunten op basis van ISSO 55.2 voor niet-prioritaire installaties (Zorgplicht)</t>
  </si>
  <si>
    <t>Uitvoeren risico analyse en opstellen beheersplan tot 400 tappunten op basis van ISSO 55.2 voor niet-prioritaire installaties (Zorgplicht)</t>
  </si>
  <si>
    <t>Uitvoeren NEN 1006 inspectie, inclusief tappuntinventarisatie tot 50 tappunten voor niet-prioritaire installaties (Zorgplicht)</t>
  </si>
  <si>
    <t>Uitvoeren NEN 1006 inspectie, inclusief tappuntinventarisatie tot 200 tappunten voor niet-prioritaire installaties (Zorgplicht)</t>
  </si>
  <si>
    <t>Uitvoeren NEN 1006 inspectie, inclusief tappuntinventarisatie tot 400 tappunten voor niet-prioritaire installaties (Zorgplicht)</t>
  </si>
  <si>
    <t>T.b.v. niet up-to-date zijnde legionella beheersplannen</t>
  </si>
  <si>
    <t>Keerklepcontrole, type EA</t>
  </si>
  <si>
    <t>Controle aanwezigheid verzegeling toevoerafsluiter brandslanghaspel</t>
  </si>
  <si>
    <t>Keerklepcontrole, type CA</t>
  </si>
  <si>
    <t>Keerklepcontrole, type BA</t>
  </si>
  <si>
    <t>Uit te voeren acties na een legionellabesmetting:</t>
  </si>
  <si>
    <t>Her-bemonstering legionella per monstername / tappunt</t>
  </si>
  <si>
    <t>Uitvoeren inspecties en opstellen beheerdocumenten</t>
  </si>
  <si>
    <t>Uitvoeren risico analyse en opstellen beheersplan tot 400 tappunten op basis van ISSO 55.1 voor prioritaire installaties</t>
  </si>
  <si>
    <t>Eenheidsprijzen op basis van aaneengesloten uitvoering tijdens reguliere werktijden (tussen 07:30 en 18:30 uur) op maandag t/m vrijdag.</t>
  </si>
  <si>
    <t>Voor opslagpercentages werkzaamheden buiten reguliere werktijden, zie PvE.</t>
  </si>
  <si>
    <t>Aan de hoeveelheden in dit Prijzenblad kunnen geen rechten ontleend worden</t>
  </si>
  <si>
    <t>en voorrijkosten, reiskosten, risico's, winst, werkzaamheden conform ARBO- en VCA veiligheidsvoorschriften, e.d. exclusief de verschuldigde omzetbelasting</t>
  </si>
  <si>
    <t>Eenheidsprijzen worden afgerond op 2 decimalen nauwkeurig en zijn inclusief alle voor de uitvoering benodigde kosten, inclusief loon, sociale lasten, algemene-</t>
  </si>
  <si>
    <t>Eenheidsprijs:</t>
  </si>
  <si>
    <t>Ondertekening door Inschrijver</t>
  </si>
  <si>
    <t>Naam rechtsgeldig ondertekenaar:</t>
  </si>
  <si>
    <t>Functie rechtsgeldig ondertekenaar:</t>
  </si>
  <si>
    <t>Handtekening rechtsgeldig ondertekenaar:</t>
  </si>
  <si>
    <t>(voorzien van datum ondertekening)</t>
  </si>
  <si>
    <t>Naam inschrijver:</t>
  </si>
  <si>
    <t>Douchekoppen</t>
  </si>
  <si>
    <t>Levering en monteren douchekop met legionellafilter</t>
  </si>
  <si>
    <t>Jaarlijkse beheersmaatregelen + opname in logboek:</t>
  </si>
  <si>
    <t xml:space="preserve"> </t>
  </si>
  <si>
    <t>Uitleg beheersmaatregelen.</t>
  </si>
  <si>
    <t>tot 50 tappunten</t>
  </si>
  <si>
    <t>51 - 100 tappunten</t>
  </si>
  <si>
    <t>101 - 200 tappunten</t>
  </si>
  <si>
    <t>201 - 400 tappunten</t>
  </si>
  <si>
    <t>Thermische desinfectie na een legionellabesmetting:</t>
  </si>
  <si>
    <t>Chemische reiniging na een legionellabesmetting:</t>
  </si>
  <si>
    <t>Vaste werkzaamheden</t>
  </si>
  <si>
    <t>Variabele werkzaamheden</t>
  </si>
  <si>
    <t>Optionele werkzaamheden</t>
  </si>
  <si>
    <t>Aantal / jaar:</t>
  </si>
  <si>
    <t>totaalprijs / jaar:</t>
  </si>
  <si>
    <t>Boiler met aerosolvormende tappunten dir. verw. huishoudelijk 120 l</t>
  </si>
  <si>
    <t>Boiler met aerosolvormende tappunten dir. verw. huishoudelijk 200 l</t>
  </si>
  <si>
    <t>Boiler met aerosolvormende tappunten dir. verw. industrie 145 l</t>
  </si>
  <si>
    <t>Boiler met aerosolvormende tappunten dir. verw. industrie 300 l</t>
  </si>
  <si>
    <t>Boiler met aerosolvormende tappunten dir. verw. industrie 350 l</t>
  </si>
  <si>
    <t>Boiler met aerosolvormende tappunten dir. verw. industrie &gt; 350 l</t>
  </si>
  <si>
    <t>Boiler met aerosolvormende tappunten elektrisch 50 l</t>
  </si>
  <si>
    <t>Boiler met aerosolvormende tappunten elektrisch 80 l</t>
  </si>
  <si>
    <t>Boiler met aerosolvormende tappunten elektrisch 120 l</t>
  </si>
  <si>
    <t>Boiler met aerosolvormende tappunten elektrisch 150 l</t>
  </si>
  <si>
    <t>Boiler met aerosolvormende tappunten elektrisch &gt; 150 l</t>
  </si>
  <si>
    <t>Boiler met aerosolvormende tappunten indir. verwarmd 50 l</t>
  </si>
  <si>
    <t>Boiler met aerosolvormende tappunten indir. verwarmd 120 l</t>
  </si>
  <si>
    <t>Boiler met aerosolvormende tappunten indir. verwarmd 500 l</t>
  </si>
  <si>
    <t>Boiler met aerosolvormende tappunten indir. verwarmd 1000 l</t>
  </si>
  <si>
    <t>Zonneboiler met aerosolvormende tapwater</t>
  </si>
  <si>
    <t>Zonneboiler met aerosolvormende tap-/cv-water</t>
  </si>
  <si>
    <t>Controleren op sedimentvorming, verwijderen van dit sediment, spoelen en reinigen van de boilers.</t>
  </si>
  <si>
    <t>per tappunt</t>
  </si>
  <si>
    <t>Coördinatie en ondersteuning na een legionellabesmetting / uur</t>
  </si>
  <si>
    <t>Onderzoek (bron) na een legionellabesmetting / uur</t>
  </si>
  <si>
    <t>Advies in te nemen beheersmaatregelen bij een legionellabesmetting / uur</t>
  </si>
  <si>
    <t>Informatieoverdracht uitleg beheersmaatregelen / uitleg</t>
  </si>
  <si>
    <t xml:space="preserve">Prijzenblad </t>
  </si>
  <si>
    <t>Reguliere monstername legionella + opname in logboek per monstername / tappunt</t>
  </si>
  <si>
    <t>Conform Aanbestedingsleidraad "Raamovereenkomst Legionella Beheer ten behoeve van Gemeente Leiden".</t>
  </si>
  <si>
    <t>SUB-TOTAAL</t>
  </si>
  <si>
    <t>U vult de gele vakken in</t>
  </si>
  <si>
    <t>Nulmeting en aanpassen van bestaande legionella beheersplannen.</t>
  </si>
  <si>
    <t>TOTAAL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</si>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</sst>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2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0" fillId="0" borderId="0" xfId="0" applyFill="1"/>
    <xf numFmtId="0" fontId="2" fillId="0" borderId="0" xfId="0" applyFont="1" applyFill="1"/>
    <xf numFmtId="0" fontId="8" fillId="0" borderId="0" xfId="0" applyFont="1" applyFill="1"/>
    <xf numFmtId="0" fontId="6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2" xfId="0" applyFont="1" applyFill="1" applyBorder="1"/>
    <xf numFmtId="0" fontId="9" fillId="0" borderId="2" xfId="0" applyFont="1" applyFill="1" applyBorder="1" applyAlignment="1">
      <alignment wrapText="1"/>
    </xf>
    <xf numFmtId="0" fontId="0" fillId="3" borderId="1" xfId="0" applyFont="1" applyFill="1" applyBorder="1"/>
    <xf numFmtId="0" fontId="5" fillId="0" borderId="2" xfId="0" applyFont="1" applyBorder="1" applyAlignment="1">
      <alignment wrapText="1"/>
    </xf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ont="1" applyBorder="1"/>
    <xf numFmtId="0" fontId="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0" fillId="0" borderId="0" xfId="0" applyFont="1" applyAlignment="1">
      <alignment vertical="center"/>
    </xf>
    <xf numFmtId="0" fontId="0" fillId="0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Fill="1"/>
    <xf numFmtId="0" fontId="5" fillId="0" borderId="2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2" fillId="4" borderId="2" xfId="0" applyFont="1" applyFill="1" applyBorder="1"/>
    <xf numFmtId="0" fontId="7" fillId="0" borderId="1" xfId="0" applyFont="1" applyBorder="1"/>
    <xf numFmtId="0" fontId="0" fillId="0" borderId="1" xfId="0" applyFill="1" applyBorder="1"/>
    <xf numFmtId="0" fontId="3" fillId="0" borderId="1" xfId="0" applyFont="1" applyFill="1" applyBorder="1"/>
    <xf numFmtId="0" fontId="5" fillId="0" borderId="2" xfId="0" applyFont="1" applyFill="1" applyBorder="1" applyAlignment="1">
      <alignment vertical="center" wrapText="1"/>
    </xf>
    <xf numFmtId="0" fontId="5" fillId="3" borderId="2" xfId="0" applyFont="1" applyFill="1" applyBorder="1"/>
    <xf numFmtId="0" fontId="7" fillId="0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left"/>
    </xf>
    <xf numFmtId="44" fontId="0" fillId="0" borderId="1" xfId="0" applyNumberFormat="1" applyFill="1" applyBorder="1"/>
    <xf numFmtId="43" fontId="0" fillId="0" borderId="0" xfId="0" applyNumberFormat="1"/>
    <xf numFmtId="43" fontId="5" fillId="4" borderId="1" xfId="0" applyNumberFormat="1" applyFont="1" applyFill="1" applyBorder="1" applyAlignment="1">
      <alignment horizontal="center"/>
    </xf>
    <xf numFmtId="43" fontId="7" fillId="0" borderId="1" xfId="0" applyNumberFormat="1" applyFont="1" applyFill="1" applyBorder="1" applyAlignment="1">
      <alignment horizontal="center"/>
    </xf>
    <xf numFmtId="43" fontId="0" fillId="0" borderId="1" xfId="0" applyNumberFormat="1" applyFont="1" applyFill="1" applyBorder="1"/>
    <xf numFmtId="43" fontId="2" fillId="4" borderId="1" xfId="0" applyNumberFormat="1" applyFont="1" applyFill="1" applyBorder="1" applyAlignment="1">
      <alignment horizontal="center"/>
    </xf>
    <xf numFmtId="43" fontId="2" fillId="0" borderId="1" xfId="0" applyNumberFormat="1" applyFont="1" applyBorder="1"/>
    <xf numFmtId="43" fontId="0" fillId="0" borderId="1" xfId="0" applyNumberFormat="1" applyFont="1" applyBorder="1"/>
    <xf numFmtId="43" fontId="3" fillId="4" borderId="1" xfId="0" applyNumberFormat="1" applyFont="1" applyFill="1" applyBorder="1"/>
    <xf numFmtId="43" fontId="0" fillId="3" borderId="1" xfId="0" applyNumberFormat="1" applyFont="1" applyFill="1" applyBorder="1"/>
    <xf numFmtId="43" fontId="0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2" fillId="5" borderId="2" xfId="0" applyFont="1" applyFill="1" applyBorder="1"/>
    <xf numFmtId="0" fontId="0" fillId="5" borderId="1" xfId="0" applyFont="1" applyFill="1" applyBorder="1"/>
    <xf numFmtId="43" fontId="5" fillId="5" borderId="1" xfId="0" applyNumberFormat="1" applyFont="1" applyFill="1" applyBorder="1"/>
    <xf numFmtId="0" fontId="5" fillId="5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right"/>
    </xf>
    <xf numFmtId="43" fontId="2" fillId="5" borderId="1" xfId="0" applyNumberFormat="1" applyFont="1" applyFill="1" applyBorder="1" applyAlignment="1">
      <alignment horizontal="center"/>
    </xf>
    <xf numFmtId="0" fontId="0" fillId="0" borderId="3" xfId="0" applyFont="1" applyFill="1" applyBorder="1"/>
    <xf numFmtId="0" fontId="2" fillId="0" borderId="2" xfId="0" applyFont="1" applyFill="1" applyBorder="1"/>
    <xf numFmtId="0" fontId="5" fillId="0" borderId="1" xfId="0" applyFont="1" applyFill="1" applyBorder="1"/>
    <xf numFmtId="43" fontId="5" fillId="0" borderId="1" xfId="0" applyNumberFormat="1" applyFont="1" applyFill="1" applyBorder="1"/>
    <xf numFmtId="0" fontId="2" fillId="6" borderId="2" xfId="0" applyFont="1" applyFill="1" applyBorder="1"/>
    <xf numFmtId="0" fontId="5" fillId="6" borderId="1" xfId="0" applyFont="1" applyFill="1" applyBorder="1"/>
    <xf numFmtId="0" fontId="0" fillId="6" borderId="1" xfId="0" applyFont="1" applyFill="1" applyBorder="1"/>
    <xf numFmtId="43" fontId="5" fillId="6" borderId="1" xfId="0" applyNumberFormat="1" applyFont="1" applyFill="1" applyBorder="1"/>
    <xf numFmtId="44" fontId="0" fillId="2" borderId="1" xfId="0" applyNumberForma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2AAA-C9DA-4C1E-8ABE-3F1FE0BC87BB}">
  <sheetPr>
    <pageSetUpPr fitToPage="1"/>
  </sheetPr>
  <dimension ref="A1:E113"/>
  <sheetViews>
    <sheetView tabSelected="1" zoomScale="80" zoomScaleNormal="80" workbookViewId="0">
      <selection activeCell="D26" sqref="D26"/>
    </sheetView>
  </sheetViews>
  <sheetFormatPr defaultRowHeight="12.5" x14ac:dyDescent="0.25"/>
  <cols>
    <col min="1" max="1" width="1.54296875" customWidth="1"/>
    <col min="2" max="2" width="115.81640625" bestFit="1" customWidth="1"/>
    <col min="3" max="3" width="15.7265625" bestFit="1" customWidth="1"/>
    <col min="4" max="4" width="14.08984375" bestFit="1" customWidth="1"/>
    <col min="5" max="5" width="17.81640625" style="48" bestFit="1" customWidth="1"/>
    <col min="7" max="7" width="26.08984375" bestFit="1" customWidth="1"/>
  </cols>
  <sheetData>
    <row r="1" spans="1:5" ht="15.5" x14ac:dyDescent="0.35">
      <c r="A1" s="9"/>
      <c r="B1" s="10" t="s">
        <v>68</v>
      </c>
    </row>
    <row r="2" spans="1:5" ht="15.5" x14ac:dyDescent="0.35">
      <c r="A2" s="9"/>
      <c r="B2" s="10"/>
    </row>
    <row r="3" spans="1:5" s="6" customFormat="1" ht="14" customHeight="1" x14ac:dyDescent="0.35">
      <c r="B3" s="37" t="s">
        <v>40</v>
      </c>
      <c r="C3" s="45" t="s">
        <v>22</v>
      </c>
      <c r="D3" s="46" t="s">
        <v>43</v>
      </c>
      <c r="E3" s="49" t="s">
        <v>44</v>
      </c>
    </row>
    <row r="4" spans="1:5" s="11" customFormat="1" ht="5" customHeight="1" x14ac:dyDescent="0.4">
      <c r="B4" s="12"/>
      <c r="C4" s="38"/>
      <c r="D4" s="43"/>
      <c r="E4" s="50"/>
    </row>
    <row r="5" spans="1:5" s="26" customFormat="1" ht="14" customHeight="1" x14ac:dyDescent="0.3">
      <c r="B5" s="13" t="s">
        <v>69</v>
      </c>
      <c r="C5" s="2" t="s">
        <v>32</v>
      </c>
      <c r="D5" s="14"/>
      <c r="E5" s="51" t="s">
        <v>32</v>
      </c>
    </row>
    <row r="6" spans="1:5" s="26" customFormat="1" ht="14" customHeight="1" x14ac:dyDescent="0.25">
      <c r="B6" s="30" t="s">
        <v>34</v>
      </c>
      <c r="C6" s="74">
        <v>0</v>
      </c>
      <c r="D6" s="17">
        <v>62</v>
      </c>
      <c r="E6" s="56">
        <f>(C6*D6)</f>
        <v>0</v>
      </c>
    </row>
    <row r="7" spans="1:5" s="26" customFormat="1" ht="14" customHeight="1" x14ac:dyDescent="0.25">
      <c r="B7" s="30" t="s">
        <v>35</v>
      </c>
      <c r="C7" s="74">
        <v>0</v>
      </c>
      <c r="D7" s="17">
        <v>28</v>
      </c>
      <c r="E7" s="56">
        <f t="shared" ref="E7:E10" si="0">(C7*D7)</f>
        <v>0</v>
      </c>
    </row>
    <row r="8" spans="1:5" s="26" customFormat="1" ht="14" customHeight="1" x14ac:dyDescent="0.25">
      <c r="B8" s="30" t="s">
        <v>36</v>
      </c>
      <c r="C8" s="74">
        <v>0</v>
      </c>
      <c r="D8" s="17">
        <v>15</v>
      </c>
      <c r="E8" s="56">
        <f t="shared" si="0"/>
        <v>0</v>
      </c>
    </row>
    <row r="9" spans="1:5" s="26" customFormat="1" ht="14" customHeight="1" x14ac:dyDescent="0.25">
      <c r="B9" s="31"/>
      <c r="C9" s="47"/>
      <c r="D9" s="17"/>
      <c r="E9" s="56"/>
    </row>
    <row r="10" spans="1:5" s="26" customFormat="1" ht="14" customHeight="1" x14ac:dyDescent="0.25">
      <c r="B10" s="41" t="s">
        <v>10</v>
      </c>
      <c r="C10" s="74">
        <v>0</v>
      </c>
      <c r="D10" s="17">
        <v>595</v>
      </c>
      <c r="E10" s="56">
        <f t="shared" si="0"/>
        <v>0</v>
      </c>
    </row>
    <row r="11" spans="1:5" s="6" customFormat="1" ht="30" customHeight="1" x14ac:dyDescent="0.35">
      <c r="B11" s="59" t="s">
        <v>71</v>
      </c>
      <c r="C11" s="63"/>
      <c r="D11" s="64"/>
      <c r="E11" s="65">
        <f>SUM(E6:E10)</f>
        <v>0</v>
      </c>
    </row>
    <row r="12" spans="1:5" s="6" customFormat="1" ht="14" customHeight="1" x14ac:dyDescent="0.35">
      <c r="B12" s="37" t="s">
        <v>41</v>
      </c>
      <c r="C12" s="35"/>
      <c r="D12" s="44"/>
      <c r="E12" s="52"/>
    </row>
    <row r="13" spans="1:5" s="6" customFormat="1" ht="5" customHeight="1" x14ac:dyDescent="0.35">
      <c r="B13" s="5"/>
      <c r="C13" s="4"/>
      <c r="D13" s="4"/>
      <c r="E13" s="53"/>
    </row>
    <row r="14" spans="1:5" s="26" customFormat="1" ht="14" customHeight="1" x14ac:dyDescent="0.25">
      <c r="B14" s="32"/>
      <c r="C14" s="47"/>
      <c r="D14" s="17"/>
      <c r="E14" s="56"/>
    </row>
    <row r="15" spans="1:5" s="26" customFormat="1" ht="14" customHeight="1" x14ac:dyDescent="0.25">
      <c r="B15" s="32" t="s">
        <v>2</v>
      </c>
      <c r="C15" s="74">
        <v>0</v>
      </c>
      <c r="D15" s="17">
        <v>30</v>
      </c>
      <c r="E15" s="56">
        <f>C15*D15</f>
        <v>0</v>
      </c>
    </row>
    <row r="16" spans="1:5" s="26" customFormat="1" ht="14" customHeight="1" x14ac:dyDescent="0.25">
      <c r="B16" s="32" t="s">
        <v>3</v>
      </c>
      <c r="C16" s="74">
        <v>0</v>
      </c>
      <c r="D16" s="17">
        <v>10</v>
      </c>
      <c r="E16" s="56">
        <f>C16*D16</f>
        <v>0</v>
      </c>
    </row>
    <row r="17" spans="2:5" s="26" customFormat="1" ht="14" customHeight="1" x14ac:dyDescent="0.25">
      <c r="B17" s="32" t="s">
        <v>4</v>
      </c>
      <c r="C17" s="74">
        <v>0</v>
      </c>
      <c r="D17" s="17">
        <v>2</v>
      </c>
      <c r="E17" s="56">
        <f>C17*D17</f>
        <v>0</v>
      </c>
    </row>
    <row r="18" spans="2:5" s="26" customFormat="1" ht="14" customHeight="1" x14ac:dyDescent="0.25">
      <c r="B18" s="21"/>
      <c r="C18" s="47"/>
      <c r="D18" s="14"/>
      <c r="E18" s="56"/>
    </row>
    <row r="19" spans="2:5" s="26" customFormat="1" ht="14" customHeight="1" x14ac:dyDescent="0.25">
      <c r="B19" s="22" t="s">
        <v>13</v>
      </c>
      <c r="C19" s="47"/>
      <c r="D19" s="17"/>
      <c r="E19" s="56"/>
    </row>
    <row r="20" spans="2:5" s="26" customFormat="1" ht="14" customHeight="1" x14ac:dyDescent="0.25">
      <c r="B20" s="21" t="s">
        <v>64</v>
      </c>
      <c r="C20" s="74">
        <v>0</v>
      </c>
      <c r="D20" s="17">
        <v>80</v>
      </c>
      <c r="E20" s="56">
        <f>C20*D20</f>
        <v>0</v>
      </c>
    </row>
    <row r="21" spans="2:5" s="26" customFormat="1" ht="14" customHeight="1" x14ac:dyDescent="0.25">
      <c r="B21" s="21" t="s">
        <v>65</v>
      </c>
      <c r="C21" s="74">
        <v>0</v>
      </c>
      <c r="D21" s="17">
        <v>24</v>
      </c>
      <c r="E21" s="56">
        <f>C21*D21</f>
        <v>0</v>
      </c>
    </row>
    <row r="22" spans="2:5" s="26" customFormat="1" ht="14" customHeight="1" x14ac:dyDescent="0.25">
      <c r="B22" s="21" t="s">
        <v>66</v>
      </c>
      <c r="C22" s="74">
        <v>0</v>
      </c>
      <c r="D22" s="17">
        <v>24</v>
      </c>
      <c r="E22" s="56">
        <f>C22*D22</f>
        <v>0</v>
      </c>
    </row>
    <row r="23" spans="2:5" s="26" customFormat="1" ht="14" customHeight="1" x14ac:dyDescent="0.25">
      <c r="B23" s="21"/>
      <c r="C23" s="47"/>
      <c r="D23" s="17"/>
      <c r="E23" s="56"/>
    </row>
    <row r="24" spans="2:5" s="26" customFormat="1" ht="14" customHeight="1" x14ac:dyDescent="0.25">
      <c r="B24" s="22" t="s">
        <v>14</v>
      </c>
      <c r="C24" s="47"/>
      <c r="D24" s="17" t="s">
        <v>32</v>
      </c>
      <c r="E24" s="56" t="str">
        <f t="shared" ref="E24:E40" si="1">D24</f>
        <v xml:space="preserve"> </v>
      </c>
    </row>
    <row r="25" spans="2:5" s="26" customFormat="1" ht="14" customHeight="1" x14ac:dyDescent="0.25">
      <c r="B25" s="30" t="s">
        <v>63</v>
      </c>
      <c r="C25" s="74">
        <v>0</v>
      </c>
      <c r="D25" s="17">
        <v>60</v>
      </c>
      <c r="E25" s="56">
        <f>C25*D25</f>
        <v>0</v>
      </c>
    </row>
    <row r="26" spans="2:5" s="26" customFormat="1" ht="14" customHeight="1" x14ac:dyDescent="0.25">
      <c r="B26" s="23"/>
      <c r="C26" s="47"/>
      <c r="D26" s="17"/>
      <c r="E26" s="56"/>
    </row>
    <row r="27" spans="2:5" s="26" customFormat="1" ht="14" customHeight="1" x14ac:dyDescent="0.3">
      <c r="B27" s="34" t="s">
        <v>38</v>
      </c>
      <c r="C27" s="47"/>
      <c r="D27" s="17"/>
      <c r="E27" s="56"/>
    </row>
    <row r="28" spans="2:5" s="26" customFormat="1" ht="14" customHeight="1" x14ac:dyDescent="0.25">
      <c r="B28" s="30" t="s">
        <v>34</v>
      </c>
      <c r="C28" s="74">
        <v>0</v>
      </c>
      <c r="D28" s="17">
        <v>12</v>
      </c>
      <c r="E28" s="56">
        <f>C28*D28</f>
        <v>0</v>
      </c>
    </row>
    <row r="29" spans="2:5" s="26" customFormat="1" ht="14" customHeight="1" x14ac:dyDescent="0.25">
      <c r="B29" s="30" t="s">
        <v>35</v>
      </c>
      <c r="C29" s="74">
        <v>0</v>
      </c>
      <c r="D29" s="17">
        <v>3</v>
      </c>
      <c r="E29" s="56">
        <f>C29*D29</f>
        <v>0</v>
      </c>
    </row>
    <row r="30" spans="2:5" s="26" customFormat="1" ht="14" customHeight="1" x14ac:dyDescent="0.25">
      <c r="B30" s="30" t="s">
        <v>36</v>
      </c>
      <c r="C30" s="74">
        <v>0</v>
      </c>
      <c r="D30" s="17">
        <v>1</v>
      </c>
      <c r="E30" s="56">
        <f>C30*D30</f>
        <v>0</v>
      </c>
    </row>
    <row r="31" spans="2:5" s="26" customFormat="1" ht="14" customHeight="1" x14ac:dyDescent="0.25">
      <c r="B31" s="15"/>
      <c r="C31" s="47"/>
      <c r="D31" s="17"/>
      <c r="E31" s="56"/>
    </row>
    <row r="32" spans="2:5" s="26" customFormat="1" ht="14" customHeight="1" x14ac:dyDescent="0.3">
      <c r="B32" s="34" t="s">
        <v>39</v>
      </c>
      <c r="C32" s="47"/>
      <c r="D32" s="17"/>
      <c r="E32" s="56"/>
    </row>
    <row r="33" spans="1:5" s="26" customFormat="1" ht="14" customHeight="1" x14ac:dyDescent="0.25">
      <c r="B33" s="30" t="s">
        <v>34</v>
      </c>
      <c r="C33" s="74">
        <v>0</v>
      </c>
      <c r="D33" s="17">
        <v>3</v>
      </c>
      <c r="E33" s="56">
        <f>C33*D33</f>
        <v>0</v>
      </c>
    </row>
    <row r="34" spans="1:5" s="26" customFormat="1" ht="14" customHeight="1" x14ac:dyDescent="0.25">
      <c r="B34" s="30" t="s">
        <v>35</v>
      </c>
      <c r="C34" s="74">
        <v>0</v>
      </c>
      <c r="D34" s="17">
        <v>2</v>
      </c>
      <c r="E34" s="56">
        <f>C34*D34</f>
        <v>0</v>
      </c>
    </row>
    <row r="35" spans="1:5" s="26" customFormat="1" ht="14" customHeight="1" x14ac:dyDescent="0.25">
      <c r="B35" s="30" t="s">
        <v>36</v>
      </c>
      <c r="C35" s="74">
        <v>0</v>
      </c>
      <c r="D35" s="17">
        <v>1</v>
      </c>
      <c r="E35" s="56">
        <f>C35*D35</f>
        <v>0</v>
      </c>
    </row>
    <row r="36" spans="1:5" s="26" customFormat="1" ht="14" customHeight="1" x14ac:dyDescent="0.25">
      <c r="B36" s="20"/>
      <c r="C36" s="47"/>
      <c r="D36" s="17"/>
      <c r="E36" s="56">
        <f t="shared" si="1"/>
        <v>0</v>
      </c>
    </row>
    <row r="37" spans="1:5" s="26" customFormat="1" ht="14" customHeight="1" x14ac:dyDescent="0.3">
      <c r="B37" s="42" t="s">
        <v>33</v>
      </c>
      <c r="C37" s="47"/>
      <c r="D37" s="17"/>
      <c r="E37" s="56">
        <f t="shared" si="1"/>
        <v>0</v>
      </c>
    </row>
    <row r="38" spans="1:5" s="26" customFormat="1" ht="14" customHeight="1" x14ac:dyDescent="0.25">
      <c r="B38" s="21" t="s">
        <v>67</v>
      </c>
      <c r="C38" s="74">
        <v>0</v>
      </c>
      <c r="D38" s="17">
        <v>24</v>
      </c>
      <c r="E38" s="56">
        <f>C38*D38</f>
        <v>0</v>
      </c>
    </row>
    <row r="39" spans="1:5" s="26" customFormat="1" ht="14" customHeight="1" x14ac:dyDescent="0.25">
      <c r="B39" s="21"/>
      <c r="C39" s="47"/>
      <c r="D39" s="17"/>
      <c r="E39" s="56">
        <f t="shared" si="1"/>
        <v>0</v>
      </c>
    </row>
    <row r="40" spans="1:5" s="26" customFormat="1" ht="14" customHeight="1" x14ac:dyDescent="0.25">
      <c r="B40" s="41" t="s">
        <v>29</v>
      </c>
      <c r="C40" s="47"/>
      <c r="D40" s="17"/>
      <c r="E40" s="56">
        <f t="shared" si="1"/>
        <v>0</v>
      </c>
    </row>
    <row r="41" spans="1:5" s="26" customFormat="1" ht="14" customHeight="1" x14ac:dyDescent="0.25">
      <c r="B41" s="15" t="s">
        <v>30</v>
      </c>
      <c r="C41" s="74">
        <v>0</v>
      </c>
      <c r="D41" s="17">
        <v>10</v>
      </c>
      <c r="E41" s="56">
        <f>C41*D41</f>
        <v>0</v>
      </c>
    </row>
    <row r="42" spans="1:5" s="26" customFormat="1" ht="14" customHeight="1" x14ac:dyDescent="0.25">
      <c r="B42" s="15"/>
      <c r="C42" s="39"/>
      <c r="D42" s="14"/>
      <c r="E42" s="51"/>
    </row>
    <row r="43" spans="1:5" s="9" customFormat="1" ht="30" customHeight="1" x14ac:dyDescent="0.35">
      <c r="B43" s="59" t="s">
        <v>71</v>
      </c>
      <c r="C43" s="62"/>
      <c r="D43" s="60"/>
      <c r="E43" s="61">
        <f>SUM(E14:E42)</f>
        <v>0</v>
      </c>
    </row>
    <row r="44" spans="1:5" s="9" customFormat="1" ht="30" customHeight="1" x14ac:dyDescent="0.35">
      <c r="B44" s="70" t="s">
        <v>74</v>
      </c>
      <c r="C44" s="71"/>
      <c r="D44" s="72"/>
      <c r="E44" s="73">
        <f>E43+E11</f>
        <v>0</v>
      </c>
    </row>
    <row r="45" spans="1:5" s="9" customFormat="1" ht="30" customHeight="1" x14ac:dyDescent="0.35">
      <c r="B45" s="67"/>
      <c r="C45" s="68"/>
      <c r="D45" s="14"/>
      <c r="E45" s="69"/>
    </row>
    <row r="46" spans="1:5" s="6" customFormat="1" ht="14" customHeight="1" x14ac:dyDescent="0.35">
      <c r="B46" s="37" t="s">
        <v>42</v>
      </c>
      <c r="C46" s="36"/>
      <c r="D46" s="36"/>
      <c r="E46" s="55"/>
    </row>
    <row r="47" spans="1:5" ht="5" customHeight="1" x14ac:dyDescent="0.35">
      <c r="B47" s="16"/>
      <c r="C47" s="40"/>
      <c r="D47" s="14"/>
      <c r="E47" s="51"/>
    </row>
    <row r="48" spans="1:5" s="26" customFormat="1" ht="14" customHeight="1" x14ac:dyDescent="0.3">
      <c r="A48" s="33"/>
      <c r="B48" s="34" t="s">
        <v>31</v>
      </c>
      <c r="C48" s="2"/>
      <c r="D48" s="14"/>
      <c r="E48" s="51"/>
    </row>
    <row r="49" spans="1:5" s="26" customFormat="1" ht="14" customHeight="1" x14ac:dyDescent="0.25">
      <c r="A49" s="33"/>
      <c r="B49" s="23" t="s">
        <v>9</v>
      </c>
      <c r="C49" s="47"/>
      <c r="D49" s="17">
        <v>1</v>
      </c>
      <c r="E49" s="74" t="s">
        <v>75</v>
      </c>
    </row>
    <row r="50" spans="1:5" s="26" customFormat="1" ht="14" customHeight="1" x14ac:dyDescent="0.25">
      <c r="A50" s="33"/>
      <c r="B50" s="23" t="s">
        <v>11</v>
      </c>
      <c r="C50" s="47"/>
      <c r="D50" s="17">
        <v>1</v>
      </c>
      <c r="E50" s="74" t="s">
        <v>75</v>
      </c>
    </row>
    <row r="51" spans="1:5" s="26" customFormat="1" ht="14" customHeight="1" x14ac:dyDescent="0.25">
      <c r="A51" s="33"/>
      <c r="B51" s="15" t="s">
        <v>12</v>
      </c>
      <c r="C51" s="47"/>
      <c r="D51" s="17">
        <v>1</v>
      </c>
      <c r="E51" s="74" t="s">
        <v>75</v>
      </c>
    </row>
    <row r="52" spans="1:5" s="26" customFormat="1" ht="14" customHeight="1" x14ac:dyDescent="0.25">
      <c r="A52" s="33"/>
      <c r="B52" s="66"/>
      <c r="C52" s="47"/>
      <c r="D52" s="17"/>
      <c r="E52" s="51"/>
    </row>
    <row r="53" spans="1:5" s="26" customFormat="1" ht="14" customHeight="1" x14ac:dyDescent="0.3">
      <c r="B53" s="13" t="s">
        <v>69</v>
      </c>
      <c r="C53" s="39" t="s">
        <v>32</v>
      </c>
      <c r="D53" s="14"/>
      <c r="E53" s="51"/>
    </row>
    <row r="54" spans="1:5" s="26" customFormat="1" ht="14" customHeight="1" x14ac:dyDescent="0.25">
      <c r="B54" s="30" t="s">
        <v>37</v>
      </c>
      <c r="C54" s="47"/>
      <c r="D54" s="17">
        <v>1</v>
      </c>
      <c r="E54" s="74" t="s">
        <v>75</v>
      </c>
    </row>
    <row r="55" spans="1:5" s="26" customFormat="1" ht="14" customHeight="1" x14ac:dyDescent="0.25">
      <c r="A55" s="33"/>
      <c r="B55" s="66"/>
      <c r="C55" s="47"/>
      <c r="D55" s="17"/>
      <c r="E55" s="51"/>
    </row>
    <row r="56" spans="1:5" s="26" customFormat="1" ht="14" customHeight="1" x14ac:dyDescent="0.3">
      <c r="B56" s="18" t="s">
        <v>15</v>
      </c>
      <c r="C56" s="39"/>
      <c r="D56" s="19"/>
      <c r="E56" s="54"/>
    </row>
    <row r="57" spans="1:5" s="26" customFormat="1" ht="14" customHeight="1" x14ac:dyDescent="0.25">
      <c r="B57" s="32" t="s">
        <v>0</v>
      </c>
      <c r="C57" s="47"/>
      <c r="D57" s="17">
        <v>1</v>
      </c>
      <c r="E57" s="74" t="s">
        <v>75</v>
      </c>
    </row>
    <row r="58" spans="1:5" s="26" customFormat="1" ht="14" customHeight="1" x14ac:dyDescent="0.25">
      <c r="B58" s="32" t="s">
        <v>1</v>
      </c>
      <c r="C58" s="47"/>
      <c r="D58" s="17">
        <v>1</v>
      </c>
      <c r="E58" s="74" t="s">
        <v>75</v>
      </c>
    </row>
    <row r="59" spans="1:5" s="26" customFormat="1" ht="14" customHeight="1" x14ac:dyDescent="0.25">
      <c r="B59" s="21" t="s">
        <v>16</v>
      </c>
      <c r="C59" s="47"/>
      <c r="D59" s="17">
        <v>1</v>
      </c>
      <c r="E59" s="74" t="s">
        <v>75</v>
      </c>
    </row>
    <row r="60" spans="1:5" s="26" customFormat="1" ht="14" customHeight="1" x14ac:dyDescent="0.25">
      <c r="A60" s="33"/>
      <c r="B60" s="66"/>
      <c r="C60" s="47"/>
      <c r="D60" s="17"/>
      <c r="E60" s="51"/>
    </row>
    <row r="61" spans="1:5" s="26" customFormat="1" ht="14" customHeight="1" x14ac:dyDescent="0.25">
      <c r="B61" s="32" t="s">
        <v>5</v>
      </c>
      <c r="C61" s="47"/>
      <c r="D61" s="17">
        <v>1</v>
      </c>
      <c r="E61" s="74" t="s">
        <v>75</v>
      </c>
    </row>
    <row r="62" spans="1:5" s="26" customFormat="1" ht="14" customHeight="1" x14ac:dyDescent="0.25">
      <c r="B62" s="32" t="s">
        <v>6</v>
      </c>
      <c r="C62" s="47"/>
      <c r="D62" s="17">
        <v>1</v>
      </c>
      <c r="E62" s="74" t="s">
        <v>75</v>
      </c>
    </row>
    <row r="63" spans="1:5" s="26" customFormat="1" ht="14" customHeight="1" x14ac:dyDescent="0.25">
      <c r="B63" s="32" t="s">
        <v>7</v>
      </c>
      <c r="C63" s="47"/>
      <c r="D63" s="17">
        <v>1</v>
      </c>
      <c r="E63" s="74" t="s">
        <v>75</v>
      </c>
    </row>
    <row r="64" spans="1:5" s="26" customFormat="1" ht="14" customHeight="1" x14ac:dyDescent="0.25">
      <c r="B64" s="32"/>
      <c r="C64" s="47"/>
      <c r="D64" s="17"/>
      <c r="E64" s="56"/>
    </row>
    <row r="65" spans="1:5" s="26" customFormat="1" ht="14" customHeight="1" x14ac:dyDescent="0.3">
      <c r="A65" s="33"/>
      <c r="B65" s="13" t="s">
        <v>73</v>
      </c>
      <c r="C65" s="47"/>
      <c r="D65" s="17"/>
      <c r="E65" s="56"/>
    </row>
    <row r="66" spans="1:5" s="26" customFormat="1" ht="14" customHeight="1" x14ac:dyDescent="0.25">
      <c r="B66" s="32" t="s">
        <v>8</v>
      </c>
      <c r="C66" s="47"/>
      <c r="D66" s="17">
        <v>1</v>
      </c>
      <c r="E66" s="74" t="s">
        <v>75</v>
      </c>
    </row>
    <row r="67" spans="1:5" s="26" customFormat="1" ht="14" customHeight="1" x14ac:dyDescent="0.25">
      <c r="B67" s="32"/>
      <c r="C67" s="47"/>
      <c r="D67" s="17"/>
      <c r="E67" s="56"/>
    </row>
    <row r="68" spans="1:5" s="26" customFormat="1" ht="14" customHeight="1" x14ac:dyDescent="0.3">
      <c r="A68" s="33"/>
      <c r="B68" s="34" t="s">
        <v>31</v>
      </c>
      <c r="C68" s="47"/>
      <c r="D68" s="17"/>
      <c r="E68" s="51"/>
    </row>
    <row r="69" spans="1:5" s="26" customFormat="1" ht="14" customHeight="1" x14ac:dyDescent="0.3">
      <c r="A69" s="33"/>
      <c r="B69" s="34" t="s">
        <v>62</v>
      </c>
      <c r="C69" s="47"/>
      <c r="D69" s="17"/>
      <c r="E69" s="51"/>
    </row>
    <row r="70" spans="1:5" s="26" customFormat="1" ht="14" customHeight="1" x14ac:dyDescent="0.25">
      <c r="A70" s="33"/>
      <c r="B70" s="15" t="s">
        <v>45</v>
      </c>
      <c r="C70" s="47"/>
      <c r="D70" s="17">
        <v>1</v>
      </c>
      <c r="E70" s="74" t="s">
        <v>75</v>
      </c>
    </row>
    <row r="71" spans="1:5" s="26" customFormat="1" ht="14" customHeight="1" x14ac:dyDescent="0.25">
      <c r="A71" s="33"/>
      <c r="B71" s="15" t="s">
        <v>46</v>
      </c>
      <c r="C71" s="47"/>
      <c r="D71" s="17">
        <v>1</v>
      </c>
      <c r="E71" s="74" t="s">
        <v>75</v>
      </c>
    </row>
    <row r="72" spans="1:5" s="26" customFormat="1" ht="14" customHeight="1" x14ac:dyDescent="0.25">
      <c r="A72" s="33"/>
      <c r="B72" s="15" t="s">
        <v>47</v>
      </c>
      <c r="C72" s="47"/>
      <c r="D72" s="17">
        <v>1</v>
      </c>
      <c r="E72" s="74" t="s">
        <v>75</v>
      </c>
    </row>
    <row r="73" spans="1:5" s="26" customFormat="1" ht="14" customHeight="1" x14ac:dyDescent="0.25">
      <c r="A73" s="33"/>
      <c r="B73" s="15" t="s">
        <v>48</v>
      </c>
      <c r="C73" s="47"/>
      <c r="D73" s="17">
        <v>1</v>
      </c>
      <c r="E73" s="74" t="s">
        <v>75</v>
      </c>
    </row>
    <row r="74" spans="1:5" s="26" customFormat="1" ht="14" customHeight="1" x14ac:dyDescent="0.25">
      <c r="A74" s="33"/>
      <c r="B74" s="15" t="s">
        <v>49</v>
      </c>
      <c r="C74" s="47"/>
      <c r="D74" s="17">
        <v>1</v>
      </c>
      <c r="E74" s="74" t="s">
        <v>75</v>
      </c>
    </row>
    <row r="75" spans="1:5" s="26" customFormat="1" ht="14" customHeight="1" x14ac:dyDescent="0.25">
      <c r="A75" s="33"/>
      <c r="B75" s="15" t="s">
        <v>50</v>
      </c>
      <c r="C75" s="47"/>
      <c r="D75" s="17">
        <v>1</v>
      </c>
      <c r="E75" s="74" t="s">
        <v>75</v>
      </c>
    </row>
    <row r="76" spans="1:5" s="26" customFormat="1" ht="14" customHeight="1" x14ac:dyDescent="0.25">
      <c r="A76" s="33"/>
      <c r="B76" s="15" t="s">
        <v>51</v>
      </c>
      <c r="C76" s="47"/>
      <c r="D76" s="17">
        <v>1</v>
      </c>
      <c r="E76" s="74" t="s">
        <v>75</v>
      </c>
    </row>
    <row r="77" spans="1:5" s="26" customFormat="1" ht="14" customHeight="1" x14ac:dyDescent="0.25">
      <c r="A77" s="33"/>
      <c r="B77" s="15" t="s">
        <v>52</v>
      </c>
      <c r="C77" s="47"/>
      <c r="D77" s="17">
        <v>1</v>
      </c>
      <c r="E77" s="74" t="s">
        <v>75</v>
      </c>
    </row>
    <row r="78" spans="1:5" s="26" customFormat="1" ht="14" customHeight="1" x14ac:dyDescent="0.25">
      <c r="A78" s="33"/>
      <c r="B78" s="15" t="s">
        <v>53</v>
      </c>
      <c r="C78" s="47"/>
      <c r="D78" s="17">
        <v>1</v>
      </c>
      <c r="E78" s="74" t="s">
        <v>75</v>
      </c>
    </row>
    <row r="79" spans="1:5" s="26" customFormat="1" ht="14" customHeight="1" x14ac:dyDescent="0.25">
      <c r="A79" s="33"/>
      <c r="B79" s="15" t="s">
        <v>54</v>
      </c>
      <c r="C79" s="47"/>
      <c r="D79" s="17">
        <v>1</v>
      </c>
      <c r="E79" s="74" t="s">
        <v>75</v>
      </c>
    </row>
    <row r="80" spans="1:5" s="26" customFormat="1" ht="14" customHeight="1" x14ac:dyDescent="0.25">
      <c r="A80" s="33"/>
      <c r="B80" s="15" t="s">
        <v>55</v>
      </c>
      <c r="C80" s="47"/>
      <c r="D80" s="17">
        <v>1</v>
      </c>
      <c r="E80" s="74" t="s">
        <v>75</v>
      </c>
    </row>
    <row r="81" spans="1:5" s="26" customFormat="1" ht="14" customHeight="1" x14ac:dyDescent="0.25">
      <c r="A81" s="33"/>
      <c r="B81" s="15" t="s">
        <v>56</v>
      </c>
      <c r="C81" s="47"/>
      <c r="D81" s="17">
        <v>1</v>
      </c>
      <c r="E81" s="74" t="s">
        <v>75</v>
      </c>
    </row>
    <row r="82" spans="1:5" s="26" customFormat="1" ht="14" customHeight="1" x14ac:dyDescent="0.25">
      <c r="A82" s="33"/>
      <c r="B82" s="15" t="s">
        <v>57</v>
      </c>
      <c r="C82" s="47"/>
      <c r="D82" s="17">
        <v>1</v>
      </c>
      <c r="E82" s="74" t="s">
        <v>75</v>
      </c>
    </row>
    <row r="83" spans="1:5" s="26" customFormat="1" ht="14" customHeight="1" x14ac:dyDescent="0.25">
      <c r="A83" s="33"/>
      <c r="B83" s="15" t="s">
        <v>58</v>
      </c>
      <c r="C83" s="47"/>
      <c r="D83" s="17">
        <v>1</v>
      </c>
      <c r="E83" s="74" t="s">
        <v>75</v>
      </c>
    </row>
    <row r="84" spans="1:5" s="26" customFormat="1" ht="14" customHeight="1" x14ac:dyDescent="0.25">
      <c r="A84" s="33"/>
      <c r="B84" s="15" t="s">
        <v>59</v>
      </c>
      <c r="C84" s="47"/>
      <c r="D84" s="17">
        <v>1</v>
      </c>
      <c r="E84" s="74" t="s">
        <v>75</v>
      </c>
    </row>
    <row r="85" spans="1:5" s="26" customFormat="1" ht="14" customHeight="1" x14ac:dyDescent="0.25">
      <c r="B85" s="23" t="s">
        <v>60</v>
      </c>
      <c r="C85" s="47"/>
      <c r="D85" s="17">
        <v>1</v>
      </c>
      <c r="E85" s="74" t="s">
        <v>75</v>
      </c>
    </row>
    <row r="86" spans="1:5" s="26" customFormat="1" ht="14" customHeight="1" x14ac:dyDescent="0.25">
      <c r="B86" s="21" t="s">
        <v>61</v>
      </c>
      <c r="C86" s="47"/>
      <c r="D86" s="17">
        <v>1</v>
      </c>
      <c r="E86" s="74" t="s">
        <v>75</v>
      </c>
    </row>
    <row r="87" spans="1:5" ht="13" x14ac:dyDescent="0.25">
      <c r="B87" s="24" t="s">
        <v>72</v>
      </c>
      <c r="C87" s="3"/>
      <c r="D87" s="25"/>
      <c r="E87" s="57"/>
    </row>
    <row r="88" spans="1:5" ht="13" x14ac:dyDescent="0.25">
      <c r="B88" s="24"/>
      <c r="D88" s="25"/>
      <c r="E88" s="57"/>
    </row>
    <row r="89" spans="1:5" ht="13" x14ac:dyDescent="0.25">
      <c r="B89" s="24" t="s">
        <v>19</v>
      </c>
      <c r="D89" s="25"/>
      <c r="E89" s="57"/>
    </row>
    <row r="90" spans="1:5" ht="13" x14ac:dyDescent="0.25">
      <c r="B90" s="24"/>
      <c r="D90" s="25"/>
      <c r="E90" s="57"/>
    </row>
    <row r="91" spans="1:5" ht="13" x14ac:dyDescent="0.25">
      <c r="B91" s="27" t="s">
        <v>17</v>
      </c>
      <c r="D91" s="26"/>
      <c r="E91" s="57"/>
    </row>
    <row r="92" spans="1:5" ht="13" x14ac:dyDescent="0.25">
      <c r="B92" s="27" t="s">
        <v>18</v>
      </c>
      <c r="D92" s="26"/>
      <c r="E92" s="57"/>
    </row>
    <row r="93" spans="1:5" ht="13" x14ac:dyDescent="0.25">
      <c r="B93" s="27"/>
      <c r="D93" s="26"/>
      <c r="E93" s="57"/>
    </row>
    <row r="94" spans="1:5" ht="13" x14ac:dyDescent="0.3">
      <c r="B94" s="28" t="s">
        <v>21</v>
      </c>
      <c r="D94" s="26"/>
      <c r="E94" s="57"/>
    </row>
    <row r="95" spans="1:5" ht="13" x14ac:dyDescent="0.3">
      <c r="B95" s="28" t="s">
        <v>20</v>
      </c>
      <c r="D95" s="26"/>
      <c r="E95" s="57"/>
    </row>
    <row r="96" spans="1:5" x14ac:dyDescent="0.25">
      <c r="B96" s="26"/>
      <c r="D96" s="26"/>
      <c r="E96" s="57"/>
    </row>
    <row r="97" spans="2:5" x14ac:dyDescent="0.25">
      <c r="B97" s="29" t="s">
        <v>70</v>
      </c>
      <c r="D97" s="26"/>
      <c r="E97" s="57"/>
    </row>
    <row r="98" spans="2:5" ht="13.5" x14ac:dyDescent="0.25">
      <c r="B98" s="1"/>
    </row>
    <row r="99" spans="2:5" ht="13.5" x14ac:dyDescent="0.25">
      <c r="B99" s="1"/>
    </row>
    <row r="100" spans="2:5" ht="13.5" x14ac:dyDescent="0.25">
      <c r="B100" s="1"/>
    </row>
    <row r="101" spans="2:5" ht="13" x14ac:dyDescent="0.25">
      <c r="B101" s="58" t="s">
        <v>23</v>
      </c>
    </row>
    <row r="102" spans="2:5" ht="37.15" customHeight="1" x14ac:dyDescent="0.25">
      <c r="B102" s="7" t="s">
        <v>28</v>
      </c>
      <c r="C102" s="3"/>
    </row>
    <row r="103" spans="2:5" ht="43.9" customHeight="1" x14ac:dyDescent="0.25">
      <c r="B103" s="8" t="s">
        <v>24</v>
      </c>
      <c r="C103" s="3"/>
    </row>
    <row r="104" spans="2:5" ht="37.5" customHeight="1" x14ac:dyDescent="0.25">
      <c r="B104" s="8" t="s">
        <v>25</v>
      </c>
      <c r="C104" s="3"/>
    </row>
    <row r="105" spans="2:5" ht="51" customHeight="1" x14ac:dyDescent="0.25">
      <c r="B105" s="8" t="s">
        <v>26</v>
      </c>
      <c r="C105" s="3"/>
    </row>
    <row r="106" spans="2:5" ht="33.4" customHeight="1" x14ac:dyDescent="0.25">
      <c r="B106" s="8" t="s">
        <v>27</v>
      </c>
      <c r="C106" s="3"/>
    </row>
    <row r="107" spans="2:5" x14ac:dyDescent="0.25">
      <c r="C107" s="3"/>
    </row>
    <row r="108" spans="2:5" ht="13.5" x14ac:dyDescent="0.25">
      <c r="B108" s="1"/>
      <c r="C108" s="3"/>
    </row>
    <row r="112" spans="2:5" ht="13.5" x14ac:dyDescent="0.25">
      <c r="B112" s="1"/>
    </row>
    <row r="113" spans="2:2" ht="13.5" x14ac:dyDescent="0.25">
      <c r="B113" s="1"/>
    </row>
  </sheetData>
  <sheetProtection algorithmName="SHA-512" hashValue="uf2TO6Z3jKk8Z8BKUHWV0JN4TlkBqDM1Xnc3yf45dUyiDYczsd5feTre/7AGDazjOHOLi0/wyJt8X/mGYHlWbg==" saltValue="ZYKKkQjTj/PVpKGk8dEFow==" spinCount="100000" sheet="1" objects="1" scenarios="1"/>
  <pageMargins left="0.7" right="0.7" top="0.75" bottom="0.75" header="0.3" footer="0.3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Prijzenblad</vt:lpstr>
      <vt:lpstr>Blad2</vt:lpstr>
      <vt:lpstr>Blad3</vt:lpstr>
      <vt:lpstr>Prijzenblad!Afdrukbereik</vt:lpstr>
    </vt:vector>
  </TitlesOfParts>
  <Company>Servicepunt71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Zoet</dc:creator>
  <cp:lastModifiedBy>Sluijs, Angela van der</cp:lastModifiedBy>
  <cp:lastPrinted>2022-04-25T08:06:10Z</cp:lastPrinted>
  <dcterms:created xsi:type="dcterms:W3CDTF">2018-11-13T11:59:47Z</dcterms:created>
  <dcterms:modified xsi:type="dcterms:W3CDTF">2022-04-25T14:31:40Z</dcterms:modified>
</cp:coreProperties>
</file>