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unitedqualitybv.sharepoint.com/klanten/Docs/Landsmeer/EA inzameling en beheer milieustraat (944)/03. Tech bestek/"/>
    </mc:Choice>
  </mc:AlternateContent>
  <xr:revisionPtr revIDLastSave="2" documentId="14_{58F9A425-9A68-4945-A934-ED2AEC0A597A}" xr6:coauthVersionLast="47" xr6:coauthVersionMax="47" xr10:uidLastSave="{9DEF6E86-8322-416F-B32C-F64E4B8DF3EB}"/>
  <bookViews>
    <workbookView xWindow="-120" yWindow="-120" windowWidth="24240" windowHeight="13140" activeTab="1" xr2:uid="{00000000-000D-0000-FFFF-FFFF00000000}"/>
  </bookViews>
  <sheets>
    <sheet name="Voorblad" sheetId="2" r:id="rId1"/>
    <sheet name="Kwalitatieve gunningscriteria" sheetId="1" r:id="rId2"/>
  </sheets>
  <definedNames>
    <definedName name="_xlnm.Print_Area" localSheetId="1">'Kwalitatieve gunningscriteria'!$A$1:$J$44</definedName>
    <definedName name="_xlnm.Print_Area" localSheetId="0">Voorblad!$A$1:$L$29</definedName>
    <definedName name="_xlnm.Print_Titles" localSheetId="1">'Kwalitatieve gunningscriteria'!$1:$1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 l="1"/>
  <c r="H13" i="1" s="1"/>
  <c r="G12" i="1"/>
  <c r="G8" i="1"/>
  <c r="G15" i="1"/>
  <c r="G9" i="1"/>
  <c r="G7" i="1"/>
  <c r="G10" i="1"/>
  <c r="G11" i="1"/>
  <c r="H5" i="1" l="1"/>
</calcChain>
</file>

<file path=xl/sharedStrings.xml><?xml version="1.0" encoding="utf-8"?>
<sst xmlns="http://schemas.openxmlformats.org/spreadsheetml/2006/main" count="137" uniqueCount="86">
  <si>
    <t>Inzamelplan</t>
  </si>
  <si>
    <t>Maximaal aantal punten</t>
  </si>
  <si>
    <t>Nr.</t>
  </si>
  <si>
    <t>KG-2</t>
  </si>
  <si>
    <t>KG-4</t>
  </si>
  <si>
    <t>[invullen door inschrijver]</t>
  </si>
  <si>
    <t>Meer dan 75%</t>
  </si>
  <si>
    <t>In de eerste twee jaar</t>
  </si>
  <si>
    <t>In het derde of vierde jaar</t>
  </si>
  <si>
    <t>Inzet duurzamere inzamelvoertuigen</t>
  </si>
  <si>
    <t>Nee. Inzet van Euro VI op diesel (conform programma van eisen)</t>
  </si>
  <si>
    <t>Ja. Inzet van Euro VI op Biodiesel (Fame 97%, HVO 3%)</t>
  </si>
  <si>
    <t>Ja. Inzet van Euro VI op HVO</t>
  </si>
  <si>
    <t>Ja. Inzet van Euro VI op CNG</t>
  </si>
  <si>
    <t>Ja. Inzet van Euro VI op BioCNG</t>
  </si>
  <si>
    <t>Ja. Inzet van Euro VI op LNG</t>
  </si>
  <si>
    <t>Ja. Inzet van Euro VI op Bio LNG</t>
  </si>
  <si>
    <t>Nee.</t>
  </si>
  <si>
    <t>Ja. Volledig elektrisch.</t>
  </si>
  <si>
    <t>Ja. Op waterstof.</t>
  </si>
  <si>
    <t>Vraag</t>
  </si>
  <si>
    <t>Vraagstelling</t>
  </si>
  <si>
    <t>Toekennen van de score</t>
  </si>
  <si>
    <t>B1</t>
  </si>
  <si>
    <t>B2</t>
  </si>
  <si>
    <t>B3</t>
  </si>
  <si>
    <t>A</t>
  </si>
  <si>
    <t>B</t>
  </si>
  <si>
    <t>KG-1</t>
  </si>
  <si>
    <t>C</t>
  </si>
  <si>
    <t>1e</t>
  </si>
  <si>
    <t>3e</t>
  </si>
  <si>
    <t>Naam inschrijver:</t>
  </si>
  <si>
    <t>Bijlage 04 - Kwalitatieve gunningscriteria</t>
  </si>
  <si>
    <t>Waardering door beoordelingsteam, waarbij:
waardering beoordelingsteam / 5 x het max. aantal punten</t>
  </si>
  <si>
    <t>Presentatie</t>
  </si>
  <si>
    <t>Euro VI op diesel (conform programma van eisen)</t>
  </si>
  <si>
    <t>Euro VI op Biodiesel (Fame 97%, HVO 3%)</t>
  </si>
  <si>
    <t>Euro VI op HVO</t>
  </si>
  <si>
    <t>Euro VI op CNG</t>
  </si>
  <si>
    <t>Euro VI op BioCNG</t>
  </si>
  <si>
    <t>Euro VI op LNG</t>
  </si>
  <si>
    <t>Euro VI op Bio LNG</t>
  </si>
  <si>
    <t>Hoeveel van de in vraag A benoemde inzamelvoertuigen voldoen aan:</t>
  </si>
  <si>
    <t>Hoeveel van de in vraag A benoemde inzamelvoertuigen zijn:</t>
  </si>
  <si>
    <t>Volledig elektrisch</t>
  </si>
  <si>
    <t>Volledig aangedreven op waterstof</t>
  </si>
  <si>
    <t>B4</t>
  </si>
  <si>
    <t>B5</t>
  </si>
  <si>
    <t>B6</t>
  </si>
  <si>
    <t>B7</t>
  </si>
  <si>
    <t>C1</t>
  </si>
  <si>
    <t>C2</t>
  </si>
  <si>
    <t>In welk contractjaar is/zijn deze beschikbaar? (antwoord: meerkeuze)</t>
  </si>
  <si>
    <t>Antwoord (aantal invullen):</t>
  </si>
  <si>
    <t>Behaalde score (in punten)</t>
  </si>
  <si>
    <t>N.v.t. (inschrijver zet dit type inzamelvoertuig niet in)</t>
  </si>
  <si>
    <t>5% tot 10%</t>
  </si>
  <si>
    <t>11% tot 25%</t>
  </si>
  <si>
    <t>5% tot 15%</t>
  </si>
  <si>
    <t>16% tot 30%</t>
  </si>
  <si>
    <t>31% tot 45%</t>
  </si>
  <si>
    <t>46% tot 60%</t>
  </si>
  <si>
    <t>61% tot 75%</t>
  </si>
  <si>
    <t>Meer dan 25%</t>
  </si>
  <si>
    <t>Afhankelijk van inhoudelijke beoordeling door beoordelingsteam</t>
  </si>
  <si>
    <t>De inschrijver stelt een concept inzamelplan op. De onderstaande aspecten dienen als richtinggevend kader voor de inschrijver, maar zijn niet limitatief.  Additionele aspecten kan inschrijver toevoegen, indien inschrijver van mening is dat deze van meerwaarde zijn voor de opdrachtgever.</t>
  </si>
  <si>
    <t>Op welk percentage van de wekelijkse inzamelroutes wordt dit inzamelvoertuig ingezet? (antwoord: meerkeuze)</t>
  </si>
  <si>
    <t xml:space="preserve">  </t>
  </si>
  <si>
    <t>2e</t>
  </si>
  <si>
    <t>In het vijfde jaar</t>
  </si>
  <si>
    <t>KG-3</t>
  </si>
  <si>
    <t>Verzorgen van een presentatie op locatie van opdrachtgever. Geen documentatie te overleggen bij inschrijving.
Maximale duur van de presentatie is 30 minuten. Daarna is er maximaal 30 minuten de tijd voor het beantwoorden van vragen. Na maximaal 60 minuten wordt de bijeenkomst beëindigd.</t>
  </si>
  <si>
    <r>
      <rPr>
        <b/>
        <sz val="9"/>
        <color theme="1"/>
        <rFont val="Century Gothic"/>
        <family val="2"/>
      </rPr>
      <t>1) Definities</t>
    </r>
    <r>
      <rPr>
        <sz val="9"/>
        <color theme="1"/>
        <rFont val="Century Gothic"/>
        <family val="2"/>
      </rPr>
      <t xml:space="preserve">
a) Aard en omvang van de werkzaamheden
b) Doel en reikwijdte van het inzamelplan
</t>
    </r>
    <r>
      <rPr>
        <b/>
        <sz val="9"/>
        <color theme="1"/>
        <rFont val="Century Gothic"/>
        <family val="2"/>
      </rPr>
      <t xml:space="preserve">2) Logistiek  </t>
    </r>
    <r>
      <rPr>
        <sz val="9"/>
        <color theme="1"/>
        <rFont val="Century Gothic"/>
        <family val="2"/>
      </rPr>
      <t xml:space="preserve">
a) Inzameldagen/-tijden, inclusief de vervangende inzameldagen voor feestdagen, kermissen, braderieen en andere  plaatsgebonden festiviteiten en evenementen  (afvalkalender).
b) De afvalstroom en de volgorde van inzameling in straten, wijken en buitengebieden per dag en per week (Inzamelroutes)
d) In te zetten voertuigen en personeel
e) Toelichting op bijzondere omstandigheden (feestdagen, calamiteiten, etc.) en werkwijze bij deze omstandigheden.
</t>
    </r>
    <r>
      <rPr>
        <b/>
        <sz val="9"/>
        <color theme="1"/>
        <rFont val="Century Gothic"/>
        <family val="2"/>
      </rPr>
      <t>3) Organisatie</t>
    </r>
    <r>
      <rPr>
        <sz val="9"/>
        <color theme="1"/>
        <rFont val="Century Gothic"/>
        <family val="2"/>
      </rPr>
      <t xml:space="preserve">
a) Contactpersonen
b) Informatiebehoefte en communicatie
c) Maatregelen om de werkzaamheden van de inschrijver te evalueren en de effectiviteit en efficiency van de inzameling en klachtenafhandeling te verbeteren.
d) Taken van Opdrachtgever inzake het inzamelplan</t>
    </r>
  </si>
  <si>
    <t>Hoeveel unieke inzamelvoertuigen (inzameling in de wijk: onderdeel I) zet inschrijver -standaard tijdens de initiele contractduur- in voor uitvoering van de opdracht?</t>
  </si>
  <si>
    <t>Adviesrol inschrijver</t>
  </si>
  <si>
    <r>
      <rPr>
        <b/>
        <sz val="9"/>
        <color theme="1"/>
        <rFont val="Century Gothic"/>
        <family val="2"/>
      </rPr>
      <t>4) Controle en veiligheid</t>
    </r>
    <r>
      <rPr>
        <sz val="9"/>
        <color theme="1"/>
        <rFont val="Century Gothic"/>
        <family val="2"/>
      </rPr>
      <t xml:space="preserve">
a) Toezicht op de prestaties
b) Te nemen veiligheidsmaatregelen (burgers/personeel) bij werkzaamheden
</t>
    </r>
    <r>
      <rPr>
        <sz val="9"/>
        <rFont val="Century Gothic"/>
        <family val="2"/>
      </rPr>
      <t>c) Opleiding beladers OPK (vrijwilligers)</t>
    </r>
    <r>
      <rPr>
        <sz val="9"/>
        <color rgb="FFFF0000"/>
        <rFont val="Century Gothic"/>
        <family val="2"/>
      </rPr>
      <t xml:space="preserve">
</t>
    </r>
    <r>
      <rPr>
        <sz val="9"/>
        <color theme="1"/>
        <rFont val="Century Gothic"/>
        <family val="2"/>
      </rPr>
      <t xml:space="preserve">
</t>
    </r>
    <r>
      <rPr>
        <b/>
        <sz val="9"/>
        <color theme="1"/>
        <rFont val="Century Gothic"/>
        <family val="2"/>
      </rPr>
      <t>5) Procedures</t>
    </r>
    <r>
      <rPr>
        <sz val="9"/>
        <color theme="1"/>
        <rFont val="Century Gothic"/>
        <family val="2"/>
      </rPr>
      <t xml:space="preserve">
a) Klachten, incidenten, meldingen
b) Wijzigingen en goedkeuringen
c) Gegevensverzameling en –uitwisseling
d) Beoordeling en evaluatie
e) Rapportages en managementinformatie
f) Verrekening
g) Kwaliteitssystemen o.a. om de juistheid,  volledigheid en tijdigheid van het registratiesysteem en de aan te leveren administratie te borgen
</t>
    </r>
    <r>
      <rPr>
        <b/>
        <sz val="9"/>
        <color theme="1"/>
        <rFont val="Century Gothic"/>
        <family val="2"/>
      </rPr>
      <t>6) Service</t>
    </r>
    <r>
      <rPr>
        <sz val="9"/>
        <color theme="1"/>
        <rFont val="Century Gothic"/>
        <family val="2"/>
      </rPr>
      <t xml:space="preserve">
a) Reactiesnelheid op meldingen en klachten
b) Snelheid van afhandeling van klachten
c) Snelheid van afhandeling van afwijkingen en incidenten
d) Snelheid van implementatie van wijzigingen</t>
    </r>
  </si>
  <si>
    <t>Opdrachtgever heeft in haar Afvalbeleidsplan 2021-2026 een aantal doelstellingen geformuleerd:
• Het realiseren van max.158 kilogram HRA per inwoner in 2026. 
• Het realiseren van een scheidingspercentage van minimaal 66% in 2026 waarbij tenminste 85% van deze grondstoffen worden gerecycled of hergebruikt.
• Het aanbieden van een passend serviceniveau aan inwoners. Inwoners kunnen zich dicht bij huis van tenminste zes afvalstromen ontdoen. Tenminste 90% van de inwoners ervaart geen problemen bij het ontdoen van afval. 
• Het beperken van de stijgende afvalbeheerkosten (inclusief interne kosten van opdrachtgever zoals overhead, zwerfafval, loonkosten, etc.) tot maximaal € 1,31 miljoen per jaar in 2026. 
Van inschrijver wordt in het kader van partnership een actieve adviesrol verwacht om in gezamenlijkheid met opdrachtgever, deze doelen te realiseren. Inschrijver dient voor elk van de hierboven beschreven doelstellingen, het tijdspad en curve aan te geven alsook de incentive (stimulans) die hieruit volgt.
De inschrijver wordt voorts gevraagd te beschrijven om in de hoedanigheid van exploitant en beheerder van de milieustraat door middel van ‘afvalcoaching’ en andere toepassingen, het scheidingsgedrag van inwoners (positief) te beïnvloeden en inschrijver opdrachtgever van advies te voorzien over bijvoorbeeld (nieuwe) hoogwaardige verwerkingsmethodes en recyclingsmogelijkheden. 
Inschrijver wordt gevraagd specifiek te beschrijven hoe inschrijver omgaat met de inzameling en de verwerking van matrassen als de producentenverantwoordelijkheid voor matrassen wordt ingevoerd en vanaf welk moment inschrijver adviseert over te gaan op de in dit kader voor de verwerking aangewezen partij.</t>
  </si>
  <si>
    <t>Omvang: max 6 A4, Arial 10 pt, enkelzijdig.
In separaat PDF document bijvoegen als document 04C aan de inschrijving.</t>
  </si>
  <si>
    <r>
      <t>Omvang: max 10 A4, Arial 10 pt, enkelzijdig.
In separaat PDF document bijvoegen als docume</t>
    </r>
    <r>
      <rPr>
        <sz val="9"/>
        <rFont val="Century Gothic"/>
        <family val="2"/>
      </rPr>
      <t>nt 04B aan d</t>
    </r>
    <r>
      <rPr>
        <sz val="9"/>
        <color theme="1"/>
        <rFont val="Century Gothic"/>
        <family val="2"/>
      </rPr>
      <t>e inschrijving.</t>
    </r>
  </si>
  <si>
    <t>Antwoordinstructie</t>
  </si>
  <si>
    <t>In separaat PDF- en Excel-document bijvoegen als document 04A aan de inschrijving.</t>
  </si>
  <si>
    <t>…....................................................................................  (invullen)</t>
  </si>
  <si>
    <t>Presentatie
Inschrijver verzorgt een presentatie op locatie van opdrachtgever. Van inschrijver wordt gevraagd om in deze presentatie:
- Een toelichting te geven op het inzamelplan (conform KG-2), zodat het duidelijk wordt hoe inschrijver uitvoering van de opdracht (o.b.v. de toe te passen inzamelstrategie) voor zich ziet en gaat uitvoeren.
- Een toelichting te geven op de ingediende open calculatie (conform eis-FP-05 van het Programma van eisen). Dit zodat het duidelijk wordt op welke wijze wijzigingen in de dienstverlening (transparant) doorberekend worden in de prijzen.
- Toe te lichten welke rol inschrijver voor zichzelf ziet ten tijde van het opstellen van het nieuwe beleidsplan (ingangsdatum nieuwe plan voorzien per 2027). Opdrachtgever wil graag weten in welke mate inschrijver een bijdrage levert aan het in kaart brengen en effectueren van mogelijke optimalisaties. 
- Toe te lichten wat de visie op samenwerking gedurende de looptijd van de overeenkomst is. Opdrachtgever wil hierbij graag weten hoe dagelijkse afstemming verloopt en welke inzet inschrijver van opdrachtgever verwacht.
Opdrachtgever acht het belangrijk dat de presentatie verzorgd wordt door medewerkers van inschrijver die in de (dagelijkse) uitvoering daadwerkelijk betrokken worden.</t>
  </si>
  <si>
    <t xml:space="preserve">
Europese openbare aanbesteding 
"Inzameling, transport en verwerking huishoudelijke afvalstromen, dienstverlening milieustraat en aanvullende dienstverlening"</t>
  </si>
  <si>
    <t xml:space="preserve">
04 - Kwalitatieve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</si>
</sst>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9" x14ac:knownFonts="1">
    <font>
      <sz val="11"/>
      <color theme="1"/>
      <name val="Calibri"/>
      <family val="2"/>
      <scheme val="minor"/>
    </font>
    <font>
      <sz val="9"/>
      <color theme="1"/>
      <name val="Century Gothic"/>
      <family val="2"/>
    </font>
    <font>
      <b/>
      <sz val="9"/>
      <color theme="1"/>
      <name val="Century Gothic"/>
      <family val="2"/>
    </font>
    <font>
      <sz val="11"/>
      <color theme="1"/>
      <name val="Calibri"/>
      <family val="2"/>
      <scheme val="minor"/>
    </font>
    <font>
      <sz val="10"/>
      <name val="Arial"/>
      <family val="2"/>
    </font>
    <font>
      <b/>
      <sz val="12"/>
      <color indexed="9"/>
      <name val="Century Gothic"/>
      <family val="2"/>
    </font>
    <font>
      <b/>
      <sz val="9"/>
      <color indexed="9"/>
      <name val="Century Gothic"/>
      <family val="2"/>
    </font>
    <font>
      <sz val="8"/>
      <name val="Calibri"/>
      <family val="2"/>
      <scheme val="minor"/>
    </font>
    <font>
      <sz val="9"/>
      <name val="Century Gothic"/>
      <family val="2"/>
    </font>
    <font>
      <b/>
      <sz val="12"/>
      <name val="Century Gothic"/>
      <family val="2"/>
    </font>
    <font>
      <sz val="10"/>
      <color theme="1"/>
      <name val="Century Gothic"/>
      <family val="2"/>
    </font>
    <font>
      <sz val="9"/>
      <color rgb="FFFF0000"/>
      <name val="Century Gothic"/>
      <family val="2"/>
    </font>
    <font>
      <b/>
      <sz val="11"/>
      <color theme="0"/>
      <name val="Century Gothic"/>
      <family val="2"/>
    </font>
    <font>
      <b/>
      <sz val="12"/>
      <name val="Century Gothic"/>
      <family val="2"/>
      <charset val="1"/>
    </font>
    <font>
      <sz val="9"/>
      <name val="Arial"/>
      <family val="2"/>
      <charset val="1"/>
    </font>
    <font>
      <sz val="9"/>
      <color rgb="FFFF0000"/>
      <name val="Century Gothic"/>
      <family val="2"/>
      <charset val="1"/>
    </font>
    <font>
      <sz val="9"/>
      <name val="Century Gothic"/>
      <family val="2"/>
      <charset val="1"/>
    </font>
    <font>
      <sz val="10"/>
      <color rgb="FFFFFFFF"/>
      <name val="Arial"/>
      <family val="2"/>
      <charset val="1"/>
    </font>
    <font>
      <sz val="10"/>
      <color rgb="FFFF0000"/>
      <name val="Arial"/>
      <family val="2"/>
      <charset val="1"/>
    </font>
    <font>
      <b/>
      <sz val="12"/>
      <color rgb="FF000000"/>
      <name val="Century Gothic"/>
      <family val="2"/>
      <charset val="1"/>
    </font>
    <font>
      <b/>
      <i/>
      <sz val="12"/>
      <name val="Century Gothic"/>
      <family val="2"/>
      <charset val="1"/>
    </font>
    <font>
      <b/>
      <u/>
      <sz val="11"/>
      <color rgb="FF000000"/>
      <name val="Century Gothic"/>
      <family val="2"/>
      <charset val="1"/>
    </font>
    <font>
      <sz val="10"/>
      <name val="Century Gothic"/>
      <family val="2"/>
      <charset val="1"/>
    </font>
    <font>
      <sz val="10"/>
      <color rgb="FF000000"/>
      <name val="Century Gothic"/>
      <family val="2"/>
      <charset val="1"/>
    </font>
    <font>
      <sz val="10"/>
      <name val="Century Gothic"/>
      <family val="2"/>
    </font>
    <font>
      <sz val="10"/>
      <color rgb="FFFF0000"/>
      <name val="Century Gothic"/>
      <family val="2"/>
    </font>
    <font>
      <b/>
      <sz val="14"/>
      <name val="Century Gothic"/>
      <family val="2"/>
    </font>
    <font>
      <b/>
      <i/>
      <sz val="14"/>
      <name val="Century Gothic"/>
      <family val="2"/>
    </font>
    <font>
      <sz val="11"/>
      <color theme="1"/>
      <name val="Century Gothic"/>
      <family val="2"/>
    </font>
  </fonts>
  <fills count="8">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indexed="44"/>
        <bgColor indexed="64"/>
      </patternFill>
    </fill>
    <fill>
      <patternFill patternType="lightUp"/>
    </fill>
    <fill>
      <patternFill patternType="solid">
        <fgColor theme="7" tint="0.59999389629810485"/>
        <bgColor indexed="64"/>
      </patternFill>
    </fill>
    <fill>
      <patternFill patternType="solid">
        <fgColor rgb="FF3366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right style="thin">
        <color auto="1"/>
      </right>
      <top/>
      <bottom/>
      <diagonal/>
    </border>
  </borders>
  <cellStyleXfs count="10">
    <xf numFmtId="0" fontId="0" fillId="0" borderId="0"/>
    <xf numFmtId="0" fontId="4" fillId="0" borderId="0"/>
    <xf numFmtId="0" fontId="4" fillId="0" borderId="0"/>
    <xf numFmtId="0" fontId="1" fillId="0" borderId="0"/>
    <xf numFmtId="0" fontId="3" fillId="0" borderId="0"/>
    <xf numFmtId="0" fontId="3"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cellStyleXfs>
  <cellXfs count="133">
    <xf numFmtId="0" fontId="0" fillId="0" borderId="0" xfId="0"/>
    <xf numFmtId="0" fontId="5" fillId="0" borderId="0" xfId="1" applyFont="1" applyFill="1" applyBorder="1" applyAlignment="1" applyProtection="1">
      <alignment vertical="center" wrapText="1"/>
    </xf>
    <xf numFmtId="0" fontId="5" fillId="0" borderId="0" xfId="1" applyFont="1" applyFill="1" applyBorder="1" applyAlignment="1" applyProtection="1">
      <alignment horizontal="left" vertical="center" wrapText="1"/>
    </xf>
    <xf numFmtId="0" fontId="1" fillId="0" borderId="0" xfId="0" applyFont="1" applyBorder="1" applyAlignment="1" applyProtection="1">
      <alignment vertical="center"/>
    </xf>
    <xf numFmtId="0" fontId="1" fillId="0" borderId="0" xfId="0" applyFont="1" applyAlignment="1" applyProtection="1">
      <alignment horizontal="center" vertical="center"/>
    </xf>
    <xf numFmtId="0" fontId="1" fillId="0" borderId="0" xfId="0" applyFont="1" applyAlignment="1" applyProtection="1">
      <alignment horizontal="center" vertical="center" wrapText="1"/>
    </xf>
    <xf numFmtId="0" fontId="1" fillId="0" borderId="0" xfId="0" applyFont="1" applyAlignment="1" applyProtection="1">
      <alignment vertical="center"/>
    </xf>
    <xf numFmtId="0" fontId="1" fillId="0" borderId="1" xfId="0" applyFont="1" applyBorder="1" applyAlignment="1" applyProtection="1">
      <alignment horizontal="left" vertical="center" wrapText="1"/>
    </xf>
    <xf numFmtId="0" fontId="1" fillId="5" borderId="1" xfId="0" applyFont="1" applyFill="1" applyBorder="1" applyAlignment="1" applyProtection="1">
      <alignment horizontal="center" vertical="center" wrapText="1"/>
    </xf>
    <xf numFmtId="0" fontId="1" fillId="0" borderId="1" xfId="0" applyFont="1" applyBorder="1" applyAlignment="1" applyProtection="1">
      <alignment vertical="center" wrapText="1"/>
    </xf>
    <xf numFmtId="0" fontId="1" fillId="0" borderId="1"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wrapText="1"/>
    </xf>
    <xf numFmtId="0" fontId="1" fillId="0" borderId="0" xfId="0" applyFont="1" applyAlignment="1" applyProtection="1">
      <alignment vertical="center" wrapText="1"/>
    </xf>
    <xf numFmtId="0" fontId="1" fillId="0" borderId="2"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4"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6" xfId="0" applyFont="1" applyBorder="1" applyAlignment="1" applyProtection="1">
      <alignment horizontal="center" vertical="center"/>
    </xf>
    <xf numFmtId="0" fontId="1" fillId="0" borderId="0" xfId="0" applyFont="1" applyBorder="1" applyAlignment="1" applyProtection="1">
      <alignment horizontal="center" vertical="center" wrapText="1"/>
    </xf>
    <xf numFmtId="0" fontId="1" fillId="0" borderId="5"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7"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9" xfId="0"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7" xfId="0" applyFont="1" applyBorder="1" applyAlignment="1" applyProtection="1">
      <alignment horizontal="center" vertical="center"/>
    </xf>
    <xf numFmtId="0" fontId="1" fillId="0" borderId="0" xfId="3" applyFont="1" applyAlignment="1" applyProtection="1">
      <alignment vertical="center"/>
    </xf>
    <xf numFmtId="0" fontId="1" fillId="0" borderId="0" xfId="3" applyFont="1" applyAlignment="1" applyProtection="1">
      <alignment horizontal="center" vertical="center"/>
    </xf>
    <xf numFmtId="0" fontId="1" fillId="0" borderId="0" xfId="5" applyFont="1" applyAlignment="1" applyProtection="1">
      <alignment horizontal="left" vertical="center"/>
    </xf>
    <xf numFmtId="44" fontId="1" fillId="0" borderId="0" xfId="5" applyNumberFormat="1" applyFont="1" applyAlignment="1" applyProtection="1">
      <alignment horizontal="center" vertical="center"/>
    </xf>
    <xf numFmtId="0" fontId="1" fillId="0" borderId="0" xfId="5" applyFont="1" applyAlignment="1" applyProtection="1">
      <alignment horizontal="center" vertical="center" wrapText="1"/>
    </xf>
    <xf numFmtId="0" fontId="1" fillId="0" borderId="19" xfId="2" applyFont="1" applyFill="1" applyBorder="1" applyAlignment="1" applyProtection="1">
      <alignment vertical="center" wrapText="1"/>
    </xf>
    <xf numFmtId="0" fontId="1" fillId="0" borderId="0" xfId="0" applyFont="1" applyFill="1" applyAlignment="1" applyProtection="1">
      <alignment horizontal="center" vertical="center"/>
    </xf>
    <xf numFmtId="0" fontId="1" fillId="0" borderId="0" xfId="0" applyFont="1" applyFill="1" applyAlignment="1" applyProtection="1">
      <alignment horizontal="center" vertical="center" wrapText="1"/>
    </xf>
    <xf numFmtId="0" fontId="1" fillId="0" borderId="0" xfId="0" applyFont="1" applyFill="1" applyAlignment="1" applyProtection="1">
      <alignment vertical="center"/>
    </xf>
    <xf numFmtId="0" fontId="1" fillId="0" borderId="18" xfId="2" applyFont="1" applyFill="1" applyBorder="1" applyAlignment="1" applyProtection="1">
      <alignment horizontal="left" vertical="center" wrapText="1"/>
    </xf>
    <xf numFmtId="0" fontId="1" fillId="0" borderId="21" xfId="2" applyFont="1" applyFill="1" applyBorder="1" applyAlignment="1" applyProtection="1">
      <alignment vertical="center" wrapText="1"/>
    </xf>
    <xf numFmtId="0" fontId="1" fillId="0" borderId="0" xfId="2" applyFont="1" applyFill="1" applyBorder="1" applyAlignment="1" applyProtection="1">
      <alignment horizontal="center" vertical="center" wrapText="1"/>
    </xf>
    <xf numFmtId="0" fontId="1" fillId="0" borderId="0" xfId="2" applyFont="1" applyFill="1" applyBorder="1" applyAlignment="1" applyProtection="1">
      <alignment horizontal="left" vertical="center" wrapText="1"/>
    </xf>
    <xf numFmtId="0" fontId="1" fillId="0" borderId="12" xfId="0" applyFont="1" applyBorder="1" applyAlignment="1" applyProtection="1">
      <alignment vertical="center" wrapText="1"/>
    </xf>
    <xf numFmtId="0" fontId="1" fillId="0" borderId="10" xfId="0" applyFont="1" applyBorder="1" applyAlignment="1" applyProtection="1">
      <alignment horizontal="center" vertical="center" wrapText="1"/>
    </xf>
    <xf numFmtId="0" fontId="1"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protection locked="0"/>
    </xf>
    <xf numFmtId="0" fontId="1" fillId="0" borderId="0" xfId="2"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1" fillId="0" borderId="13" xfId="2" applyFont="1" applyFill="1" applyBorder="1" applyAlignment="1" applyProtection="1">
      <alignment horizontal="center" vertical="center" wrapText="1"/>
    </xf>
    <xf numFmtId="0" fontId="1" fillId="0" borderId="14" xfId="2" applyFont="1" applyFill="1" applyBorder="1" applyAlignment="1" applyProtection="1">
      <alignment horizontal="center" vertical="center" wrapText="1"/>
    </xf>
    <xf numFmtId="0" fontId="10" fillId="0" borderId="0" xfId="0" applyFont="1" applyAlignment="1" applyProtection="1">
      <alignment horizontal="center" vertical="center"/>
    </xf>
    <xf numFmtId="0" fontId="10" fillId="0" borderId="0" xfId="0" applyFont="1" applyAlignment="1" applyProtection="1">
      <alignment horizontal="center" vertical="center" wrapText="1"/>
    </xf>
    <xf numFmtId="0" fontId="10" fillId="0" borderId="0" xfId="0" applyFont="1" applyAlignment="1" applyProtection="1">
      <alignment vertical="center"/>
    </xf>
    <xf numFmtId="0" fontId="1" fillId="0" borderId="12"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2"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10" fillId="4" borderId="1" xfId="2" applyFont="1" applyFill="1" applyBorder="1" applyAlignment="1" applyProtection="1">
      <alignment horizontal="center" vertical="center" wrapText="1"/>
    </xf>
    <xf numFmtId="0" fontId="9" fillId="2" borderId="10" xfId="1" applyFont="1" applyFill="1" applyBorder="1" applyAlignment="1" applyProtection="1">
      <alignment horizontal="right" vertical="center" wrapText="1"/>
    </xf>
    <xf numFmtId="0" fontId="9" fillId="2" borderId="11" xfId="1" applyFont="1" applyFill="1" applyBorder="1" applyAlignment="1" applyProtection="1">
      <alignment vertical="center" wrapText="1"/>
      <protection locked="0"/>
    </xf>
    <xf numFmtId="0" fontId="5" fillId="2" borderId="12" xfId="1" applyFont="1" applyFill="1" applyBorder="1" applyAlignment="1" applyProtection="1">
      <alignment horizontal="left" vertical="center" wrapText="1"/>
    </xf>
    <xf numFmtId="0" fontId="13" fillId="0" borderId="0" xfId="9" applyFont="1" applyAlignment="1">
      <alignment horizontal="left" vertical="center"/>
    </xf>
    <xf numFmtId="0" fontId="14" fillId="0" borderId="0" xfId="9" applyFont="1"/>
    <xf numFmtId="0" fontId="15" fillId="0" borderId="0" xfId="9" applyFont="1" applyAlignment="1">
      <alignment vertical="top" wrapText="1"/>
    </xf>
    <xf numFmtId="0" fontId="16" fillId="0" borderId="0" xfId="9" applyFont="1" applyAlignment="1">
      <alignment vertical="center" wrapText="1"/>
    </xf>
    <xf numFmtId="0" fontId="4" fillId="0" borderId="0" xfId="1"/>
    <xf numFmtId="0" fontId="0" fillId="0" borderId="13" xfId="9" applyFont="1" applyBorder="1"/>
    <xf numFmtId="0" fontId="0" fillId="0" borderId="14" xfId="9" applyFont="1" applyBorder="1"/>
    <xf numFmtId="0" fontId="17" fillId="0" borderId="14" xfId="9" applyFont="1" applyBorder="1"/>
    <xf numFmtId="0" fontId="0" fillId="0" borderId="15" xfId="9" applyFont="1" applyBorder="1"/>
    <xf numFmtId="0" fontId="0" fillId="0" borderId="0" xfId="9" applyFont="1"/>
    <xf numFmtId="0" fontId="18" fillId="0" borderId="0" xfId="9" applyFont="1"/>
    <xf numFmtId="0" fontId="0" fillId="0" borderId="22" xfId="9" applyFont="1" applyBorder="1"/>
    <xf numFmtId="0" fontId="18" fillId="0" borderId="0" xfId="9" applyFont="1" applyAlignment="1">
      <alignment wrapText="1"/>
    </xf>
    <xf numFmtId="0" fontId="0" fillId="0" borderId="23" xfId="9" applyFont="1" applyBorder="1"/>
    <xf numFmtId="0" fontId="21" fillId="0" borderId="0" xfId="9" applyFont="1"/>
    <xf numFmtId="0" fontId="22" fillId="0" borderId="0" xfId="9" applyFont="1" applyAlignment="1">
      <alignment vertical="top"/>
    </xf>
    <xf numFmtId="0" fontId="23" fillId="0" borderId="0" xfId="9" applyFont="1"/>
    <xf numFmtId="0" fontId="24" fillId="0" borderId="0" xfId="1" applyFont="1" applyAlignment="1">
      <alignment horizontal="left" vertical="center"/>
    </xf>
    <xf numFmtId="0" fontId="22" fillId="0" borderId="0" xfId="9" applyFont="1"/>
    <xf numFmtId="0" fontId="4" fillId="0" borderId="0" xfId="9"/>
    <xf numFmtId="0" fontId="25" fillId="0" borderId="0" xfId="9" applyFont="1"/>
    <xf numFmtId="0" fontId="4" fillId="0" borderId="23" xfId="1" applyBorder="1"/>
    <xf numFmtId="0" fontId="4" fillId="0" borderId="22" xfId="1" applyBorder="1"/>
    <xf numFmtId="0" fontId="4" fillId="0" borderId="16" xfId="1" applyBorder="1"/>
    <xf numFmtId="0" fontId="24" fillId="0" borderId="17" xfId="1" applyFont="1" applyBorder="1" applyAlignment="1">
      <alignment horizontal="left" vertical="center"/>
    </xf>
    <xf numFmtId="0" fontId="4" fillId="0" borderId="17" xfId="1" applyBorder="1"/>
    <xf numFmtId="0" fontId="4" fillId="0" borderId="18" xfId="1" applyBorder="1"/>
    <xf numFmtId="0" fontId="12" fillId="3" borderId="14" xfId="1" applyFont="1" applyFill="1" applyBorder="1" applyAlignment="1" applyProtection="1">
      <alignment horizontal="left" vertical="center" wrapText="1"/>
    </xf>
    <xf numFmtId="0" fontId="12" fillId="3" borderId="14" xfId="1" applyFont="1" applyFill="1" applyBorder="1" applyAlignment="1" applyProtection="1">
      <alignment horizontal="center" vertical="center" wrapText="1"/>
    </xf>
    <xf numFmtId="0" fontId="28" fillId="0" borderId="0" xfId="0" applyFont="1" applyAlignment="1" applyProtection="1">
      <alignment horizontal="center" vertical="center"/>
    </xf>
    <xf numFmtId="0" fontId="28" fillId="0" borderId="0" xfId="0" applyFont="1" applyAlignment="1" applyProtection="1">
      <alignment horizontal="center" vertical="center" wrapText="1"/>
    </xf>
    <xf numFmtId="0" fontId="28" fillId="0" borderId="0" xfId="0" applyFont="1" applyAlignment="1" applyProtection="1">
      <alignment vertical="center"/>
    </xf>
    <xf numFmtId="0" fontId="10" fillId="4" borderId="1" xfId="2" applyFont="1" applyFill="1" applyBorder="1" applyAlignment="1" applyProtection="1">
      <alignment horizontal="left" vertical="center" wrapText="1"/>
    </xf>
    <xf numFmtId="0" fontId="28" fillId="0" borderId="0" xfId="0" applyFont="1" applyFill="1" applyAlignment="1" applyProtection="1">
      <alignment horizontal="center" vertical="center"/>
    </xf>
    <xf numFmtId="0" fontId="28" fillId="0" borderId="0" xfId="0" applyFont="1" applyFill="1" applyAlignment="1" applyProtection="1">
      <alignment horizontal="center" vertical="center" wrapText="1"/>
    </xf>
    <xf numFmtId="0" fontId="28" fillId="0" borderId="0" xfId="0" applyFont="1" applyFill="1" applyAlignment="1" applyProtection="1">
      <alignment vertical="center"/>
    </xf>
    <xf numFmtId="0" fontId="1" fillId="0" borderId="1" xfId="0" applyFont="1" applyBorder="1" applyAlignment="1" applyProtection="1">
      <alignment vertical="center" wrapText="1"/>
      <protection locked="0"/>
    </xf>
    <xf numFmtId="0" fontId="19" fillId="0" borderId="23" xfId="9" applyFont="1" applyBorder="1" applyAlignment="1">
      <alignment horizontal="center" vertical="top" wrapText="1"/>
    </xf>
    <xf numFmtId="0" fontId="9" fillId="0" borderId="0" xfId="9" applyFont="1" applyAlignment="1">
      <alignment horizontal="center" vertical="top" wrapText="1"/>
    </xf>
    <xf numFmtId="0" fontId="20" fillId="0" borderId="0" xfId="9" applyFont="1" applyAlignment="1">
      <alignment horizontal="center" vertical="top" wrapText="1"/>
    </xf>
    <xf numFmtId="0" fontId="26" fillId="0" borderId="0" xfId="9" applyFont="1" applyAlignment="1">
      <alignment horizontal="center" vertical="top" wrapText="1"/>
    </xf>
    <xf numFmtId="0" fontId="27" fillId="0" borderId="0" xfId="9" applyFont="1" applyAlignment="1">
      <alignment horizontal="center" vertical="top" wrapText="1"/>
    </xf>
    <xf numFmtId="0" fontId="8" fillId="0" borderId="10" xfId="0" applyFont="1" applyBorder="1" applyAlignment="1" applyProtection="1">
      <alignment horizontal="left" vertical="center" wrapText="1"/>
    </xf>
    <xf numFmtId="0" fontId="8" fillId="0" borderId="11" xfId="0" applyFont="1" applyBorder="1" applyAlignment="1" applyProtection="1">
      <alignment horizontal="left" vertical="center" wrapText="1"/>
    </xf>
    <xf numFmtId="0" fontId="8" fillId="0" borderId="12" xfId="0" applyFont="1" applyBorder="1" applyAlignment="1" applyProtection="1">
      <alignment horizontal="left" vertical="center" wrapText="1"/>
    </xf>
    <xf numFmtId="0" fontId="10" fillId="4" borderId="1" xfId="2" applyFont="1" applyFill="1" applyBorder="1" applyAlignment="1" applyProtection="1">
      <alignment horizontal="left" vertical="center" wrapText="1"/>
    </xf>
    <xf numFmtId="0" fontId="12" fillId="3" borderId="13" xfId="1" applyFont="1" applyFill="1" applyBorder="1" applyAlignment="1" applyProtection="1">
      <alignment horizontal="left" vertical="center" wrapText="1"/>
    </xf>
    <xf numFmtId="0" fontId="12" fillId="3" borderId="14" xfId="1" applyFont="1" applyFill="1" applyBorder="1" applyAlignment="1" applyProtection="1">
      <alignment horizontal="left" vertical="center" wrapText="1"/>
    </xf>
    <xf numFmtId="0" fontId="1" fillId="0" borderId="12"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0" fontId="1" fillId="0" borderId="10" xfId="2" applyFont="1" applyFill="1" applyBorder="1" applyAlignment="1" applyProtection="1">
      <alignment horizontal="center" vertical="center" wrapText="1"/>
    </xf>
    <xf numFmtId="0" fontId="1" fillId="0" borderId="19" xfId="0" applyFont="1" applyFill="1" applyBorder="1" applyAlignment="1" applyProtection="1">
      <alignment horizontal="center" vertical="center" wrapText="1"/>
    </xf>
    <xf numFmtId="0" fontId="1" fillId="0" borderId="21" xfId="0" applyFont="1" applyFill="1" applyBorder="1" applyAlignment="1" applyProtection="1">
      <alignment horizontal="center" vertical="center" wrapText="1"/>
    </xf>
    <xf numFmtId="0" fontId="5" fillId="3" borderId="1" xfId="1" applyFont="1" applyFill="1" applyBorder="1" applyAlignment="1" applyProtection="1">
      <alignment horizontal="left" vertical="center" wrapText="1"/>
    </xf>
    <xf numFmtId="0" fontId="1" fillId="0" borderId="16" xfId="2" applyFont="1" applyFill="1" applyBorder="1" applyAlignment="1" applyProtection="1">
      <alignment horizontal="left" vertical="center" wrapText="1"/>
    </xf>
    <xf numFmtId="0" fontId="1" fillId="0" borderId="17" xfId="2" applyFont="1" applyFill="1" applyBorder="1" applyAlignment="1" applyProtection="1">
      <alignment horizontal="left" vertical="center" wrapText="1"/>
    </xf>
    <xf numFmtId="0" fontId="1" fillId="0" borderId="13" xfId="2" applyFont="1" applyFill="1" applyBorder="1" applyAlignment="1" applyProtection="1">
      <alignment horizontal="left" vertical="center" wrapText="1"/>
    </xf>
    <xf numFmtId="0" fontId="1" fillId="0" borderId="14" xfId="2" applyFont="1" applyFill="1" applyBorder="1" applyAlignment="1" applyProtection="1">
      <alignment horizontal="left" vertical="center" wrapText="1"/>
    </xf>
    <xf numFmtId="0" fontId="1" fillId="0" borderId="15" xfId="2" applyFont="1" applyFill="1" applyBorder="1" applyAlignment="1" applyProtection="1">
      <alignment horizontal="left" vertical="center" wrapText="1"/>
    </xf>
    <xf numFmtId="0" fontId="10" fillId="4" borderId="1" xfId="2"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0" xfId="0" applyFont="1" applyBorder="1" applyAlignment="1" applyProtection="1">
      <alignment horizontal="left" vertical="center" wrapText="1"/>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2" fillId="3" borderId="1" xfId="1" applyFont="1" applyFill="1" applyBorder="1" applyAlignment="1" applyProtection="1">
      <alignment horizontal="left"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21" xfId="0" applyFont="1" applyBorder="1" applyAlignment="1" applyProtection="1">
      <alignment horizontal="center" vertical="center" wrapText="1"/>
    </xf>
    <xf numFmtId="164" fontId="1" fillId="0" borderId="1"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6" fillId="7" borderId="10" xfId="1" applyFont="1" applyFill="1" applyBorder="1" applyAlignment="1" applyProtection="1">
      <alignment horizontal="center" vertical="center" wrapText="1"/>
    </xf>
    <xf numFmtId="0" fontId="6" fillId="7" borderId="11" xfId="1" applyFont="1" applyFill="1" applyBorder="1" applyAlignment="1" applyProtection="1">
      <alignment horizontal="center" vertical="center" wrapText="1"/>
    </xf>
    <xf numFmtId="0" fontId="6" fillId="7" borderId="12" xfId="1" applyFont="1" applyFill="1" applyBorder="1" applyAlignment="1" applyProtection="1">
      <alignment horizontal="center" vertical="center" wrapText="1"/>
    </xf>
  </cellXfs>
  <cellStyles count="10">
    <cellStyle name="Berekening 10 33 2" xfId="9" xr:uid="{ACFD4F12-91A5-4AAB-B57C-9FD911F4183E}"/>
    <cellStyle name="Procent 2" xfId="7" xr:uid="{00000000-0005-0000-0000-000001000000}"/>
    <cellStyle name="Standaard" xfId="0" builtinId="0"/>
    <cellStyle name="Standaard 10" xfId="1" xr:uid="{00000000-0005-0000-0000-000003000000}"/>
    <cellStyle name="Standaard 11" xfId="2" xr:uid="{00000000-0005-0000-0000-000004000000}"/>
    <cellStyle name="Standaard 19 3 5 2 3 3" xfId="8" xr:uid="{00000000-0005-0000-0000-000005000000}"/>
    <cellStyle name="Standaard 2" xfId="3" xr:uid="{00000000-0005-0000-0000-000006000000}"/>
    <cellStyle name="Standaard 27 2 2 2" xfId="4" xr:uid="{00000000-0005-0000-0000-000007000000}"/>
    <cellStyle name="Standaard 27 3 2" xfId="5" xr:uid="{00000000-0005-0000-0000-000008000000}"/>
    <cellStyle name="Valuta 2" xfId="6" xr:uid="{00000000-0005-0000-0000-000009000000}"/>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137161</xdr:colOff>
      <xdr:row>2</xdr:row>
      <xdr:rowOff>205741</xdr:rowOff>
    </xdr:from>
    <xdr:to>
      <xdr:col>9</xdr:col>
      <xdr:colOff>453391</xdr:colOff>
      <xdr:row>2</xdr:row>
      <xdr:rowOff>2455697</xdr:rowOff>
    </xdr:to>
    <xdr:pic>
      <xdr:nvPicPr>
        <xdr:cNvPr id="2" name="Afbeelding 1" descr="Gemeente Landsmeer">
          <a:extLst>
            <a:ext uri="{FF2B5EF4-FFF2-40B4-BE49-F238E27FC236}">
              <a16:creationId xmlns:a16="http://schemas.microsoft.com/office/drawing/2014/main" id="{9190E1AD-2DD6-4CDA-8B80-C5386EDEF1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981" y="563881"/>
          <a:ext cx="4476750" cy="224995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170C2-C25E-4E91-B8BE-D2719625E274}">
  <sheetPr>
    <tabColor rgb="FF92D050"/>
    <pageSetUpPr fitToPage="1"/>
  </sheetPr>
  <dimension ref="A1:M29"/>
  <sheetViews>
    <sheetView showGridLines="0" view="pageBreakPreview" zoomScaleNormal="100" zoomScaleSheetLayoutView="100" zoomScalePageLayoutView="85" workbookViewId="0">
      <selection activeCell="C4" sqref="C4:K4"/>
    </sheetView>
  </sheetViews>
  <sheetFormatPr defaultColWidth="8.85546875" defaultRowHeight="12.75" x14ac:dyDescent="0.2"/>
  <cols>
    <col min="1" max="1" width="8.7109375" style="64" customWidth="1"/>
    <col min="2" max="2" width="3.7109375" style="64" customWidth="1"/>
    <col min="3" max="10" width="8.7109375" style="64" customWidth="1"/>
    <col min="11" max="11" width="18.5703125" style="64" customWidth="1"/>
    <col min="12" max="12" width="8.7109375" style="64" customWidth="1"/>
    <col min="13" max="13" width="48.7109375" style="70" customWidth="1"/>
    <col min="14" max="1025" width="8.7109375" style="64" customWidth="1"/>
    <col min="1026" max="16384" width="8.85546875" style="64"/>
  </cols>
  <sheetData>
    <row r="1" spans="1:13" s="63" customFormat="1" ht="15" x14ac:dyDescent="0.2">
      <c r="A1" s="60"/>
      <c r="B1" s="61"/>
      <c r="C1" s="62"/>
    </row>
    <row r="2" spans="1:13" ht="27" customHeight="1" x14ac:dyDescent="0.2"/>
    <row r="3" spans="1:13" ht="216.75" customHeight="1" x14ac:dyDescent="0.25">
      <c r="B3" s="65"/>
      <c r="C3" s="66"/>
      <c r="D3" s="66"/>
      <c r="E3" s="66"/>
      <c r="F3" s="67"/>
      <c r="G3" s="66"/>
      <c r="H3" s="66"/>
      <c r="I3" s="66"/>
      <c r="J3" s="66"/>
      <c r="K3" s="68"/>
      <c r="L3" s="69"/>
    </row>
    <row r="4" spans="1:13" ht="80.45" customHeight="1" x14ac:dyDescent="0.25">
      <c r="B4" s="71"/>
      <c r="C4" s="97" t="s">
        <v>84</v>
      </c>
      <c r="D4" s="97"/>
      <c r="E4" s="97"/>
      <c r="F4" s="97"/>
      <c r="G4" s="97"/>
      <c r="H4" s="97"/>
      <c r="I4" s="97"/>
      <c r="J4" s="97"/>
      <c r="K4" s="97"/>
      <c r="L4" s="69"/>
      <c r="M4" s="72"/>
    </row>
    <row r="5" spans="1:13" ht="49.15" customHeight="1" x14ac:dyDescent="0.25">
      <c r="B5" s="71"/>
      <c r="C5" s="98"/>
      <c r="D5" s="99"/>
      <c r="E5" s="99"/>
      <c r="F5" s="99"/>
      <c r="G5" s="99"/>
      <c r="H5" s="99"/>
      <c r="I5" s="99"/>
      <c r="J5" s="99"/>
      <c r="K5" s="73"/>
      <c r="L5" s="69"/>
    </row>
    <row r="6" spans="1:13" ht="27" customHeight="1" x14ac:dyDescent="0.25">
      <c r="B6" s="71"/>
      <c r="C6" s="74"/>
      <c r="D6" s="75"/>
      <c r="E6" s="75"/>
      <c r="F6" s="76"/>
      <c r="G6" s="76"/>
      <c r="H6" s="76"/>
      <c r="I6" s="76"/>
      <c r="J6" s="69"/>
      <c r="K6" s="73"/>
      <c r="L6" s="69"/>
    </row>
    <row r="7" spans="1:13" ht="19.5" customHeight="1" x14ac:dyDescent="0.25">
      <c r="B7" s="71"/>
      <c r="C7" s="77"/>
      <c r="D7" s="77"/>
      <c r="E7" s="75"/>
      <c r="F7" s="78"/>
      <c r="G7" s="78"/>
      <c r="H7" s="78"/>
      <c r="I7" s="78"/>
      <c r="J7" s="79"/>
      <c r="K7" s="73"/>
      <c r="L7" s="69"/>
      <c r="M7" s="80"/>
    </row>
    <row r="8" spans="1:13" ht="19.5" customHeight="1" x14ac:dyDescent="0.25">
      <c r="B8" s="71"/>
      <c r="C8" s="77"/>
      <c r="D8" s="77"/>
      <c r="E8" s="75"/>
      <c r="F8" s="75"/>
      <c r="G8" s="75"/>
      <c r="H8" s="75"/>
      <c r="I8" s="78"/>
      <c r="J8" s="79"/>
      <c r="K8" s="73"/>
    </row>
    <row r="9" spans="1:13" ht="49.15" customHeight="1" x14ac:dyDescent="0.25">
      <c r="B9" s="71"/>
      <c r="C9" s="100" t="s">
        <v>85</v>
      </c>
      <c r="D9" s="101"/>
      <c r="E9" s="101"/>
      <c r="F9" s="101"/>
      <c r="G9" s="101"/>
      <c r="H9" s="101"/>
      <c r="I9" s="101"/>
      <c r="J9" s="101"/>
      <c r="K9" s="73"/>
      <c r="L9" s="69"/>
    </row>
    <row r="10" spans="1:13" ht="19.5" customHeight="1" x14ac:dyDescent="0.25">
      <c r="B10" s="71"/>
      <c r="C10" s="77"/>
      <c r="D10" s="77"/>
      <c r="E10" s="75"/>
      <c r="F10" s="75"/>
      <c r="G10" s="75"/>
      <c r="H10" s="75"/>
      <c r="I10" s="78"/>
      <c r="J10" s="79"/>
      <c r="K10" s="73"/>
    </row>
    <row r="11" spans="1:13" ht="19.5" customHeight="1" x14ac:dyDescent="0.25">
      <c r="B11" s="71"/>
      <c r="C11" s="77"/>
      <c r="D11" s="77"/>
      <c r="E11" s="75"/>
      <c r="F11" s="75"/>
      <c r="G11" s="75"/>
      <c r="H11" s="75"/>
      <c r="I11" s="78"/>
      <c r="J11" s="79"/>
      <c r="K11" s="73"/>
    </row>
    <row r="12" spans="1:13" ht="19.5" customHeight="1" x14ac:dyDescent="0.25">
      <c r="B12" s="71"/>
      <c r="C12" s="77"/>
      <c r="D12" s="77"/>
      <c r="E12" s="75"/>
      <c r="F12" s="75"/>
      <c r="G12" s="75"/>
      <c r="H12" s="75"/>
      <c r="I12" s="78"/>
      <c r="J12" s="79"/>
      <c r="K12" s="73"/>
    </row>
    <row r="13" spans="1:13" ht="19.5" customHeight="1" x14ac:dyDescent="0.25">
      <c r="B13" s="71"/>
      <c r="C13" s="77"/>
      <c r="D13" s="77"/>
      <c r="E13" s="75"/>
      <c r="F13" s="75"/>
      <c r="G13" s="75"/>
      <c r="H13" s="75"/>
      <c r="I13" s="78"/>
      <c r="J13" s="79"/>
      <c r="K13" s="73"/>
    </row>
    <row r="14" spans="1:13" ht="19.5" customHeight="1" x14ac:dyDescent="0.25">
      <c r="B14" s="71"/>
      <c r="C14" s="77"/>
      <c r="D14" s="77"/>
      <c r="E14" s="75"/>
      <c r="F14" s="75"/>
      <c r="G14" s="75"/>
      <c r="H14" s="75"/>
      <c r="I14" s="78"/>
      <c r="J14" s="79"/>
      <c r="K14" s="73"/>
    </row>
    <row r="15" spans="1:13" ht="19.5" customHeight="1" x14ac:dyDescent="0.25">
      <c r="B15" s="71"/>
      <c r="C15" s="77"/>
      <c r="D15" s="77"/>
      <c r="E15" s="75"/>
      <c r="F15" s="75"/>
      <c r="G15" s="75"/>
      <c r="H15" s="75"/>
      <c r="I15" s="78"/>
      <c r="J15" s="79"/>
      <c r="K15" s="73"/>
    </row>
    <row r="16" spans="1:13" ht="19.5" customHeight="1" x14ac:dyDescent="0.25">
      <c r="B16" s="71"/>
      <c r="C16" s="77"/>
      <c r="D16" s="77"/>
      <c r="E16" s="75"/>
      <c r="F16" s="75"/>
      <c r="G16" s="75"/>
      <c r="H16" s="75"/>
      <c r="I16" s="78"/>
      <c r="J16" s="79"/>
      <c r="K16" s="81"/>
    </row>
    <row r="17" spans="2:11" ht="19.899999999999999" customHeight="1" x14ac:dyDescent="0.2">
      <c r="B17" s="82"/>
      <c r="C17" s="77"/>
      <c r="D17" s="77"/>
      <c r="K17" s="81"/>
    </row>
    <row r="18" spans="2:11" ht="16.899999999999999" customHeight="1" x14ac:dyDescent="0.25">
      <c r="B18" s="82"/>
      <c r="C18" s="77"/>
      <c r="D18" s="77"/>
      <c r="K18" s="73"/>
    </row>
    <row r="19" spans="2:11" ht="18" customHeight="1" x14ac:dyDescent="0.2">
      <c r="B19" s="82"/>
      <c r="C19" s="77"/>
      <c r="D19" s="77"/>
      <c r="K19" s="81"/>
    </row>
    <row r="20" spans="2:11" ht="18" customHeight="1" x14ac:dyDescent="0.2">
      <c r="B20" s="82"/>
      <c r="C20" s="77"/>
      <c r="D20" s="77"/>
      <c r="K20" s="81"/>
    </row>
    <row r="21" spans="2:11" ht="13.5" x14ac:dyDescent="0.2">
      <c r="B21" s="82"/>
      <c r="C21" s="77"/>
      <c r="D21" s="77"/>
      <c r="K21" s="81"/>
    </row>
    <row r="22" spans="2:11" ht="13.5" x14ac:dyDescent="0.2">
      <c r="B22" s="82"/>
      <c r="C22" s="77"/>
      <c r="D22" s="77"/>
      <c r="K22" s="81"/>
    </row>
    <row r="23" spans="2:11" ht="13.5" x14ac:dyDescent="0.2">
      <c r="B23" s="82"/>
      <c r="C23" s="77"/>
      <c r="D23" s="77"/>
      <c r="K23" s="81"/>
    </row>
    <row r="24" spans="2:11" ht="13.5" x14ac:dyDescent="0.2">
      <c r="B24" s="82"/>
      <c r="C24" s="77"/>
      <c r="D24" s="77"/>
      <c r="K24" s="81"/>
    </row>
    <row r="25" spans="2:11" ht="16.149999999999999" customHeight="1" x14ac:dyDescent="0.2">
      <c r="B25" s="82"/>
      <c r="C25" s="77"/>
      <c r="D25" s="77"/>
      <c r="K25" s="81"/>
    </row>
    <row r="26" spans="2:11" ht="16.149999999999999" customHeight="1" x14ac:dyDescent="0.2">
      <c r="B26" s="82"/>
      <c r="C26" s="77"/>
      <c r="D26" s="77"/>
      <c r="K26" s="81"/>
    </row>
    <row r="27" spans="2:11" ht="16.149999999999999" customHeight="1" x14ac:dyDescent="0.2">
      <c r="B27" s="82"/>
      <c r="C27" s="77"/>
      <c r="D27" s="77"/>
      <c r="K27" s="81"/>
    </row>
    <row r="28" spans="2:11" ht="16.149999999999999" customHeight="1" x14ac:dyDescent="0.2">
      <c r="B28" s="83"/>
      <c r="C28" s="84"/>
      <c r="D28" s="84"/>
      <c r="E28" s="85"/>
      <c r="F28" s="85"/>
      <c r="G28" s="85"/>
      <c r="H28" s="85"/>
      <c r="I28" s="85"/>
      <c r="J28" s="85"/>
      <c r="K28" s="86"/>
    </row>
    <row r="29" spans="2:11" ht="29.45" customHeight="1" x14ac:dyDescent="0.2"/>
  </sheetData>
  <sheetProtection algorithmName="SHA-512" hashValue="vs1cX4zDQQCx5xYuKxEw6hV6oyEMH29X4GzHb2M3xpre3DoIuunrcDqFL/z68WPj3NnYoYtQCBhqxpamk6PWdg==" saltValue="eOng3vO7S1iHZ6ThC596bg==" spinCount="100000" sheet="1" objects="1" scenarios="1"/>
  <mergeCells count="3">
    <mergeCell ref="C4:K4"/>
    <mergeCell ref="C5:J5"/>
    <mergeCell ref="C9:J9"/>
  </mergeCells>
  <pageMargins left="0.7" right="0.7" top="0.75" bottom="0.75" header="0.51180555555555496" footer="0.51180555555555496"/>
  <pageSetup paperSize="9" scale="7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showGridLines="0" tabSelected="1" view="pageBreakPreview" zoomScale="80" zoomScaleNormal="80" zoomScaleSheetLayoutView="80" workbookViewId="0">
      <selection activeCell="D4" sqref="D4"/>
    </sheetView>
  </sheetViews>
  <sheetFormatPr defaultColWidth="9.140625" defaultRowHeight="14.25" x14ac:dyDescent="0.25"/>
  <cols>
    <col min="1" max="1" width="5.85546875" style="4" customWidth="1"/>
    <col min="2" max="2" width="8.28515625" style="4" customWidth="1"/>
    <col min="3" max="3" width="45.85546875" style="4" customWidth="1"/>
    <col min="4" max="4" width="25.85546875" style="4" customWidth="1"/>
    <col min="5" max="5" width="65.7109375" style="6" customWidth="1"/>
    <col min="6" max="6" width="84.85546875" style="4" bestFit="1" customWidth="1"/>
    <col min="7" max="7" width="16" style="4" customWidth="1"/>
    <col min="8" max="8" width="22.42578125" style="4" bestFit="1" customWidth="1"/>
    <col min="9" max="9" width="19.7109375" style="4" customWidth="1"/>
    <col min="10" max="10" width="38.140625" style="4" customWidth="1"/>
    <col min="11" max="11" width="14.7109375" style="4" customWidth="1"/>
    <col min="12" max="12" width="13.42578125" style="5" customWidth="1"/>
    <col min="13" max="16384" width="9.140625" style="6"/>
  </cols>
  <sheetData>
    <row r="1" spans="1:12" s="3" customFormat="1" ht="30.75" customHeight="1" x14ac:dyDescent="0.25">
      <c r="A1" s="113" t="s">
        <v>33</v>
      </c>
      <c r="B1" s="113"/>
      <c r="C1" s="113"/>
      <c r="D1" s="113"/>
      <c r="E1" s="57" t="s">
        <v>32</v>
      </c>
      <c r="F1" s="58" t="s">
        <v>82</v>
      </c>
      <c r="G1" s="59"/>
      <c r="H1" s="130"/>
      <c r="I1" s="131"/>
      <c r="J1" s="132"/>
      <c r="K1" s="1"/>
      <c r="L1" s="2"/>
    </row>
    <row r="2" spans="1:12" s="51" customFormat="1" ht="20.45" customHeight="1" x14ac:dyDescent="0.25">
      <c r="A2" s="124" t="s">
        <v>9</v>
      </c>
      <c r="B2" s="124"/>
      <c r="C2" s="124"/>
      <c r="D2" s="124"/>
      <c r="E2" s="124"/>
      <c r="F2" s="124"/>
      <c r="G2" s="124"/>
      <c r="H2" s="124"/>
      <c r="I2" s="124"/>
      <c r="J2" s="124"/>
      <c r="K2" s="49"/>
      <c r="L2" s="50"/>
    </row>
    <row r="3" spans="1:12" s="51" customFormat="1" ht="27" x14ac:dyDescent="0.25">
      <c r="A3" s="56" t="s">
        <v>2</v>
      </c>
      <c r="B3" s="56" t="s">
        <v>20</v>
      </c>
      <c r="C3" s="56" t="s">
        <v>21</v>
      </c>
      <c r="D3" s="56" t="s">
        <v>54</v>
      </c>
      <c r="E3" s="56" t="s">
        <v>53</v>
      </c>
      <c r="F3" s="56" t="s">
        <v>67</v>
      </c>
      <c r="G3" s="56"/>
      <c r="H3" s="56" t="s">
        <v>55</v>
      </c>
      <c r="I3" s="56" t="s">
        <v>1</v>
      </c>
      <c r="J3" s="56" t="s">
        <v>80</v>
      </c>
      <c r="K3" s="49"/>
      <c r="L3" s="50"/>
    </row>
    <row r="4" spans="1:12" ht="57" x14ac:dyDescent="0.25">
      <c r="A4" s="120" t="s">
        <v>28</v>
      </c>
      <c r="B4" s="53" t="s">
        <v>26</v>
      </c>
      <c r="C4" s="7" t="s">
        <v>74</v>
      </c>
      <c r="D4" s="43">
        <v>0</v>
      </c>
      <c r="E4" s="8"/>
      <c r="F4" s="8"/>
      <c r="G4" s="8"/>
      <c r="H4" s="8"/>
      <c r="I4" s="8"/>
      <c r="J4" s="125" t="s">
        <v>81</v>
      </c>
    </row>
    <row r="5" spans="1:12" ht="15" customHeight="1" x14ac:dyDescent="0.25">
      <c r="A5" s="120"/>
      <c r="B5" s="53" t="s">
        <v>27</v>
      </c>
      <c r="C5" s="121" t="s">
        <v>43</v>
      </c>
      <c r="D5" s="122"/>
      <c r="E5" s="122"/>
      <c r="F5" s="123"/>
      <c r="G5" s="54"/>
      <c r="H5" s="128" t="e">
        <f>SUM(G7:G12)</f>
        <v>#DIV/0!</v>
      </c>
      <c r="I5" s="129">
        <v>8</v>
      </c>
      <c r="J5" s="126"/>
    </row>
    <row r="6" spans="1:12" x14ac:dyDescent="0.25">
      <c r="A6" s="120"/>
      <c r="B6" s="53" t="s">
        <v>23</v>
      </c>
      <c r="C6" s="9" t="s">
        <v>36</v>
      </c>
      <c r="D6" s="43">
        <v>0</v>
      </c>
      <c r="E6" s="10"/>
      <c r="F6" s="10"/>
      <c r="G6" s="10"/>
      <c r="H6" s="128"/>
      <c r="I6" s="129"/>
      <c r="J6" s="126"/>
    </row>
    <row r="7" spans="1:12" x14ac:dyDescent="0.25">
      <c r="A7" s="120"/>
      <c r="B7" s="53" t="s">
        <v>24</v>
      </c>
      <c r="C7" s="9" t="s">
        <v>37</v>
      </c>
      <c r="D7" s="43">
        <v>0</v>
      </c>
      <c r="E7" s="43" t="s">
        <v>5</v>
      </c>
      <c r="F7" s="43" t="s">
        <v>5</v>
      </c>
      <c r="G7" s="11" t="e">
        <f t="shared" ref="G7:G11" si="0">$I$5*(((D7/($D$4-(SUM($D$14:$D$15))))*D19)*(VLOOKUP(E7,$E$17:$F$21,2,FALSE)))*(VLOOKUP(F7,$H$17:$I$24,2,FALSE))</f>
        <v>#DIV/0!</v>
      </c>
      <c r="H7" s="128"/>
      <c r="I7" s="129"/>
      <c r="J7" s="126"/>
    </row>
    <row r="8" spans="1:12" x14ac:dyDescent="0.25">
      <c r="A8" s="120"/>
      <c r="B8" s="53" t="s">
        <v>25</v>
      </c>
      <c r="C8" s="9" t="s">
        <v>38</v>
      </c>
      <c r="D8" s="43">
        <v>0</v>
      </c>
      <c r="E8" s="43" t="s">
        <v>5</v>
      </c>
      <c r="F8" s="43" t="s">
        <v>5</v>
      </c>
      <c r="G8" s="11" t="e">
        <f t="shared" si="0"/>
        <v>#DIV/0!</v>
      </c>
      <c r="H8" s="128"/>
      <c r="I8" s="129"/>
      <c r="J8" s="126"/>
    </row>
    <row r="9" spans="1:12" x14ac:dyDescent="0.25">
      <c r="A9" s="120"/>
      <c r="B9" s="53" t="s">
        <v>47</v>
      </c>
      <c r="C9" s="9" t="s">
        <v>39</v>
      </c>
      <c r="D9" s="43">
        <v>0</v>
      </c>
      <c r="E9" s="43" t="s">
        <v>5</v>
      </c>
      <c r="F9" s="43" t="s">
        <v>5</v>
      </c>
      <c r="G9" s="11" t="e">
        <f t="shared" si="0"/>
        <v>#DIV/0!</v>
      </c>
      <c r="H9" s="128"/>
      <c r="I9" s="129"/>
      <c r="J9" s="126"/>
    </row>
    <row r="10" spans="1:12" x14ac:dyDescent="0.25">
      <c r="A10" s="120"/>
      <c r="B10" s="53" t="s">
        <v>48</v>
      </c>
      <c r="C10" s="9" t="s">
        <v>40</v>
      </c>
      <c r="D10" s="43">
        <v>0</v>
      </c>
      <c r="E10" s="43" t="s">
        <v>5</v>
      </c>
      <c r="F10" s="43" t="s">
        <v>5</v>
      </c>
      <c r="G10" s="11" t="e">
        <f t="shared" si="0"/>
        <v>#DIV/0!</v>
      </c>
      <c r="H10" s="128"/>
      <c r="I10" s="129"/>
      <c r="J10" s="126"/>
    </row>
    <row r="11" spans="1:12" x14ac:dyDescent="0.25">
      <c r="A11" s="120"/>
      <c r="B11" s="53" t="s">
        <v>49</v>
      </c>
      <c r="C11" s="9" t="s">
        <v>41</v>
      </c>
      <c r="D11" s="43">
        <v>0</v>
      </c>
      <c r="E11" s="43" t="s">
        <v>5</v>
      </c>
      <c r="F11" s="43" t="s">
        <v>5</v>
      </c>
      <c r="G11" s="11" t="e">
        <f t="shared" si="0"/>
        <v>#DIV/0!</v>
      </c>
      <c r="H11" s="128"/>
      <c r="I11" s="129"/>
      <c r="J11" s="126"/>
    </row>
    <row r="12" spans="1:12" x14ac:dyDescent="0.25">
      <c r="A12" s="120"/>
      <c r="B12" s="53" t="s">
        <v>50</v>
      </c>
      <c r="C12" s="9" t="s">
        <v>42</v>
      </c>
      <c r="D12" s="43">
        <v>0</v>
      </c>
      <c r="E12" s="43" t="s">
        <v>5</v>
      </c>
      <c r="F12" s="43" t="s">
        <v>5</v>
      </c>
      <c r="G12" s="11" t="e">
        <f>$I$5*(((D12/($D$4-(SUM($D$14:$D$15))))*D24)*(VLOOKUP(E12,$E$17:$F$21,2,FALSE)))*(VLOOKUP(F12,$H$17:$I$24,2,FALSE))</f>
        <v>#DIV/0!</v>
      </c>
      <c r="H12" s="128"/>
      <c r="I12" s="129"/>
      <c r="J12" s="126"/>
    </row>
    <row r="13" spans="1:12" ht="15" customHeight="1" x14ac:dyDescent="0.25">
      <c r="A13" s="120"/>
      <c r="B13" s="53" t="s">
        <v>29</v>
      </c>
      <c r="C13" s="121" t="s">
        <v>44</v>
      </c>
      <c r="D13" s="122"/>
      <c r="E13" s="122"/>
      <c r="F13" s="123"/>
      <c r="G13" s="54"/>
      <c r="H13" s="128" t="e">
        <f>SUM(G14:G15)</f>
        <v>#DIV/0!</v>
      </c>
      <c r="I13" s="129">
        <v>12</v>
      </c>
      <c r="J13" s="126"/>
    </row>
    <row r="14" spans="1:12" x14ac:dyDescent="0.25">
      <c r="A14" s="120"/>
      <c r="B14" s="53" t="s">
        <v>51</v>
      </c>
      <c r="C14" s="96" t="s">
        <v>45</v>
      </c>
      <c r="D14" s="43">
        <v>0</v>
      </c>
      <c r="E14" s="44" t="s">
        <v>5</v>
      </c>
      <c r="F14" s="43" t="s">
        <v>5</v>
      </c>
      <c r="G14" s="11" t="e">
        <f>$I$13*(((D14/($D$4-(SUM($D$6:$D$12))))*D27)*(VLOOKUP(E14,$E$25:$F$29,2,FALSE)))*(VLOOKUP(F14,$H$25:$I$29,2,FALSE))</f>
        <v>#DIV/0!</v>
      </c>
      <c r="H14" s="128"/>
      <c r="I14" s="129"/>
      <c r="J14" s="126"/>
    </row>
    <row r="15" spans="1:12" x14ac:dyDescent="0.25">
      <c r="A15" s="120"/>
      <c r="B15" s="53" t="s">
        <v>52</v>
      </c>
      <c r="C15" s="96" t="s">
        <v>46</v>
      </c>
      <c r="D15" s="43">
        <v>0</v>
      </c>
      <c r="E15" s="44" t="s">
        <v>5</v>
      </c>
      <c r="F15" s="43" t="s">
        <v>5</v>
      </c>
      <c r="G15" s="11" t="e">
        <f>$I$13*(((D15/($D$4-(SUM($D$6:$D$12))))*D28)*(VLOOKUP(E15,$E$25:$F$29,2,FALSE)))*(VLOOKUP(F15,$H$25:$I$29,2,FALSE))</f>
        <v>#DIV/0!</v>
      </c>
      <c r="H15" s="128"/>
      <c r="I15" s="129"/>
      <c r="J15" s="127"/>
    </row>
    <row r="16" spans="1:12" x14ac:dyDescent="0.25">
      <c r="E16" s="12"/>
      <c r="F16" s="5"/>
      <c r="G16" s="5"/>
      <c r="H16" s="5"/>
      <c r="I16" s="5"/>
      <c r="J16" s="5"/>
    </row>
    <row r="17" spans="1:10" ht="28.5" hidden="1" x14ac:dyDescent="0.25">
      <c r="C17" s="13" t="s">
        <v>5</v>
      </c>
      <c r="D17" s="14">
        <v>0</v>
      </c>
      <c r="E17" s="13" t="s">
        <v>5</v>
      </c>
      <c r="F17" s="15">
        <v>0</v>
      </c>
      <c r="G17" s="16"/>
      <c r="H17" s="16" t="s">
        <v>5</v>
      </c>
      <c r="I17" s="14">
        <v>0</v>
      </c>
    </row>
    <row r="18" spans="1:10" ht="42.75" hidden="1" x14ac:dyDescent="0.25">
      <c r="C18" s="17" t="s">
        <v>10</v>
      </c>
      <c r="D18" s="18">
        <v>0</v>
      </c>
      <c r="E18" s="17" t="s">
        <v>56</v>
      </c>
      <c r="F18" s="19">
        <v>0</v>
      </c>
      <c r="G18" s="20"/>
      <c r="H18" s="17" t="s">
        <v>56</v>
      </c>
      <c r="I18" s="19">
        <v>0</v>
      </c>
    </row>
    <row r="19" spans="1:10" ht="28.5" hidden="1" x14ac:dyDescent="0.25">
      <c r="C19" s="17" t="s">
        <v>11</v>
      </c>
      <c r="D19" s="18">
        <v>0.9</v>
      </c>
      <c r="E19" s="17" t="s">
        <v>30</v>
      </c>
      <c r="F19" s="19">
        <v>1</v>
      </c>
      <c r="G19" s="20"/>
      <c r="H19" s="21" t="s">
        <v>59</v>
      </c>
      <c r="I19" s="18">
        <v>0.15</v>
      </c>
    </row>
    <row r="20" spans="1:10" hidden="1" x14ac:dyDescent="0.25">
      <c r="C20" s="17" t="s">
        <v>12</v>
      </c>
      <c r="D20" s="18">
        <v>1</v>
      </c>
      <c r="E20" s="17" t="s">
        <v>69</v>
      </c>
      <c r="F20" s="19">
        <v>0.8</v>
      </c>
      <c r="G20" s="20"/>
      <c r="H20" s="21" t="s">
        <v>60</v>
      </c>
      <c r="I20" s="18">
        <v>0.3</v>
      </c>
    </row>
    <row r="21" spans="1:10" hidden="1" x14ac:dyDescent="0.25">
      <c r="C21" s="17" t="s">
        <v>13</v>
      </c>
      <c r="D21" s="18">
        <v>0.4</v>
      </c>
      <c r="E21" s="17" t="s">
        <v>31</v>
      </c>
      <c r="F21" s="19">
        <v>0.5</v>
      </c>
      <c r="G21" s="20"/>
      <c r="H21" s="22" t="s">
        <v>61</v>
      </c>
      <c r="I21" s="18">
        <v>0.45</v>
      </c>
    </row>
    <row r="22" spans="1:10" hidden="1" x14ac:dyDescent="0.25">
      <c r="C22" s="17" t="s">
        <v>14</v>
      </c>
      <c r="D22" s="18">
        <v>0.8</v>
      </c>
      <c r="E22" s="17"/>
      <c r="F22" s="19"/>
      <c r="G22" s="20"/>
      <c r="H22" s="20" t="s">
        <v>62</v>
      </c>
      <c r="I22" s="19">
        <v>0.6</v>
      </c>
    </row>
    <row r="23" spans="1:10" hidden="1" x14ac:dyDescent="0.25">
      <c r="C23" s="17" t="s">
        <v>15</v>
      </c>
      <c r="D23" s="18">
        <v>0.4</v>
      </c>
      <c r="E23" s="17"/>
      <c r="F23" s="19"/>
      <c r="G23" s="20"/>
      <c r="H23" s="20" t="s">
        <v>63</v>
      </c>
      <c r="I23" s="19">
        <v>0.75</v>
      </c>
    </row>
    <row r="24" spans="1:10" ht="15" hidden="1" thickBot="1" x14ac:dyDescent="0.3">
      <c r="C24" s="23" t="s">
        <v>16</v>
      </c>
      <c r="D24" s="24">
        <v>0.8</v>
      </c>
      <c r="E24" s="23"/>
      <c r="F24" s="25"/>
      <c r="G24" s="26"/>
      <c r="H24" s="26" t="s">
        <v>6</v>
      </c>
      <c r="I24" s="25">
        <v>1</v>
      </c>
    </row>
    <row r="25" spans="1:10" ht="29.25" hidden="1" thickBot="1" x14ac:dyDescent="0.3">
      <c r="C25" s="13" t="s">
        <v>5</v>
      </c>
      <c r="D25" s="14">
        <v>0</v>
      </c>
      <c r="E25" s="13" t="s">
        <v>5</v>
      </c>
      <c r="F25" s="15">
        <v>0</v>
      </c>
      <c r="G25" s="6"/>
      <c r="H25" s="13" t="s">
        <v>5</v>
      </c>
      <c r="I25" s="14">
        <v>0</v>
      </c>
      <c r="J25" s="5"/>
    </row>
    <row r="26" spans="1:10" ht="42.75" hidden="1" x14ac:dyDescent="0.25">
      <c r="C26" s="17" t="s">
        <v>17</v>
      </c>
      <c r="D26" s="18">
        <v>0</v>
      </c>
      <c r="E26" s="17" t="s">
        <v>56</v>
      </c>
      <c r="F26" s="19">
        <v>0</v>
      </c>
      <c r="G26" s="16"/>
      <c r="H26" s="17" t="s">
        <v>56</v>
      </c>
      <c r="I26" s="18">
        <v>0</v>
      </c>
    </row>
    <row r="27" spans="1:10" hidden="1" x14ac:dyDescent="0.25">
      <c r="C27" s="17" t="s">
        <v>18</v>
      </c>
      <c r="D27" s="18">
        <v>1</v>
      </c>
      <c r="E27" s="17" t="s">
        <v>7</v>
      </c>
      <c r="F27" s="19">
        <v>1</v>
      </c>
      <c r="G27" s="20"/>
      <c r="H27" s="21" t="s">
        <v>57</v>
      </c>
      <c r="I27" s="18">
        <v>0.6</v>
      </c>
    </row>
    <row r="28" spans="1:10" ht="15" hidden="1" thickBot="1" x14ac:dyDescent="0.3">
      <c r="C28" s="23" t="s">
        <v>19</v>
      </c>
      <c r="D28" s="24">
        <v>1</v>
      </c>
      <c r="E28" s="17" t="s">
        <v>8</v>
      </c>
      <c r="F28" s="19">
        <v>0.8</v>
      </c>
      <c r="G28" s="20"/>
      <c r="H28" s="21" t="s">
        <v>58</v>
      </c>
      <c r="I28" s="18">
        <v>0.8</v>
      </c>
    </row>
    <row r="29" spans="1:10" ht="15" hidden="1" thickBot="1" x14ac:dyDescent="0.3">
      <c r="E29" s="23" t="s">
        <v>70</v>
      </c>
      <c r="F29" s="25">
        <v>0.6</v>
      </c>
      <c r="G29" s="20"/>
      <c r="H29" s="27" t="s">
        <v>64</v>
      </c>
      <c r="I29" s="24">
        <v>1</v>
      </c>
    </row>
    <row r="30" spans="1:10" hidden="1" x14ac:dyDescent="0.25">
      <c r="E30" s="5"/>
      <c r="F30" s="5"/>
      <c r="G30" s="5"/>
      <c r="H30" s="5"/>
      <c r="J30" s="5"/>
    </row>
    <row r="31" spans="1:10" hidden="1" x14ac:dyDescent="0.25">
      <c r="A31" s="28"/>
      <c r="B31" s="29"/>
      <c r="C31" s="28"/>
      <c r="D31" s="28"/>
      <c r="E31" s="28"/>
      <c r="F31" s="30"/>
      <c r="G31" s="30"/>
      <c r="H31" s="31"/>
      <c r="I31" s="32"/>
      <c r="J31" s="32"/>
    </row>
    <row r="32" spans="1:10" x14ac:dyDescent="0.25">
      <c r="C32" s="22"/>
      <c r="D32" s="22"/>
      <c r="F32" s="6"/>
      <c r="G32" s="22"/>
      <c r="H32" s="20"/>
      <c r="I32" s="22"/>
      <c r="J32" s="20"/>
    </row>
    <row r="33" spans="1:12" s="91" customFormat="1" ht="21.6" customHeight="1" x14ac:dyDescent="0.25">
      <c r="A33" s="106" t="s">
        <v>0</v>
      </c>
      <c r="B33" s="107"/>
      <c r="C33" s="107"/>
      <c r="D33" s="107"/>
      <c r="E33" s="107"/>
      <c r="F33" s="107"/>
      <c r="G33" s="87"/>
      <c r="H33" s="88"/>
      <c r="I33" s="88"/>
      <c r="J33" s="88"/>
      <c r="K33" s="89"/>
      <c r="L33" s="90"/>
    </row>
    <row r="34" spans="1:12" s="51" customFormat="1" ht="27" x14ac:dyDescent="0.25">
      <c r="A34" s="56" t="s">
        <v>2</v>
      </c>
      <c r="B34" s="56" t="s">
        <v>20</v>
      </c>
      <c r="C34" s="119" t="s">
        <v>21</v>
      </c>
      <c r="D34" s="119"/>
      <c r="E34" s="119"/>
      <c r="F34" s="56" t="s">
        <v>80</v>
      </c>
      <c r="G34" s="92"/>
      <c r="H34" s="56" t="s">
        <v>55</v>
      </c>
      <c r="I34" s="56" t="s">
        <v>1</v>
      </c>
      <c r="J34" s="56" t="s">
        <v>22</v>
      </c>
      <c r="K34" s="49"/>
      <c r="L34" s="50"/>
    </row>
    <row r="35" spans="1:12" s="36" customFormat="1" ht="47.25" customHeight="1" x14ac:dyDescent="0.25">
      <c r="A35" s="109" t="s">
        <v>3</v>
      </c>
      <c r="B35" s="110" t="s">
        <v>26</v>
      </c>
      <c r="C35" s="116" t="s">
        <v>66</v>
      </c>
      <c r="D35" s="117"/>
      <c r="E35" s="118"/>
      <c r="F35" s="108" t="s">
        <v>79</v>
      </c>
      <c r="G35" s="33"/>
      <c r="H35" s="111" t="s">
        <v>65</v>
      </c>
      <c r="I35" s="109">
        <v>35</v>
      </c>
      <c r="J35" s="109" t="s">
        <v>34</v>
      </c>
      <c r="K35" s="34"/>
      <c r="L35" s="35"/>
    </row>
    <row r="36" spans="1:12" s="36" customFormat="1" ht="296.25" customHeight="1" x14ac:dyDescent="0.25">
      <c r="A36" s="109"/>
      <c r="B36" s="110"/>
      <c r="C36" s="114" t="s">
        <v>73</v>
      </c>
      <c r="D36" s="115"/>
      <c r="E36" s="37" t="s">
        <v>76</v>
      </c>
      <c r="F36" s="108"/>
      <c r="G36" s="38"/>
      <c r="H36" s="112"/>
      <c r="I36" s="109"/>
      <c r="J36" s="109"/>
      <c r="K36" s="34"/>
      <c r="L36" s="35"/>
    </row>
    <row r="37" spans="1:12" s="36" customFormat="1" ht="34.15" customHeight="1" x14ac:dyDescent="0.25">
      <c r="A37" s="47"/>
      <c r="B37" s="48"/>
      <c r="C37" s="40"/>
      <c r="D37" s="40"/>
      <c r="E37" s="40"/>
      <c r="F37" s="48"/>
      <c r="G37" s="45"/>
      <c r="H37" s="46"/>
      <c r="I37" s="48"/>
      <c r="J37" s="48"/>
      <c r="K37" s="34"/>
      <c r="L37" s="35"/>
    </row>
    <row r="38" spans="1:12" s="95" customFormat="1" ht="20.45" customHeight="1" x14ac:dyDescent="0.25">
      <c r="A38" s="106" t="s">
        <v>75</v>
      </c>
      <c r="B38" s="107"/>
      <c r="C38" s="107"/>
      <c r="D38" s="107"/>
      <c r="E38" s="107"/>
      <c r="F38" s="107"/>
      <c r="G38" s="87"/>
      <c r="H38" s="88"/>
      <c r="I38" s="88"/>
      <c r="J38" s="88"/>
      <c r="K38" s="93"/>
      <c r="L38" s="94"/>
    </row>
    <row r="39" spans="1:12" s="51" customFormat="1" ht="27" x14ac:dyDescent="0.25">
      <c r="A39" s="56" t="s">
        <v>2</v>
      </c>
      <c r="B39" s="56" t="s">
        <v>20</v>
      </c>
      <c r="C39" s="105" t="s">
        <v>21</v>
      </c>
      <c r="D39" s="105"/>
      <c r="E39" s="105"/>
      <c r="F39" s="56" t="s">
        <v>80</v>
      </c>
      <c r="G39" s="92"/>
      <c r="H39" s="56" t="s">
        <v>55</v>
      </c>
      <c r="I39" s="56" t="s">
        <v>1</v>
      </c>
      <c r="J39" s="56" t="s">
        <v>22</v>
      </c>
      <c r="K39" s="49"/>
      <c r="L39" s="50"/>
    </row>
    <row r="40" spans="1:12" ht="215.25" customHeight="1" x14ac:dyDescent="0.25">
      <c r="A40" s="53" t="s">
        <v>71</v>
      </c>
      <c r="B40" s="53" t="s">
        <v>26</v>
      </c>
      <c r="C40" s="102" t="s">
        <v>77</v>
      </c>
      <c r="D40" s="103"/>
      <c r="E40" s="104"/>
      <c r="F40" s="52" t="s">
        <v>78</v>
      </c>
      <c r="G40" s="54"/>
      <c r="H40" s="55" t="s">
        <v>65</v>
      </c>
      <c r="I40" s="53">
        <v>35</v>
      </c>
      <c r="J40" s="42" t="s">
        <v>34</v>
      </c>
    </row>
    <row r="41" spans="1:12" s="36" customFormat="1" x14ac:dyDescent="0.25">
      <c r="A41" s="39"/>
      <c r="B41" s="39"/>
      <c r="C41" s="39"/>
      <c r="D41" s="39"/>
      <c r="E41" s="40"/>
      <c r="F41" s="40"/>
      <c r="G41" s="40"/>
      <c r="H41" s="39"/>
      <c r="I41" s="39"/>
      <c r="J41" s="39"/>
      <c r="K41" s="34"/>
      <c r="L41" s="35"/>
    </row>
    <row r="42" spans="1:12" s="95" customFormat="1" ht="24.6" customHeight="1" x14ac:dyDescent="0.25">
      <c r="A42" s="106" t="s">
        <v>35</v>
      </c>
      <c r="B42" s="107"/>
      <c r="C42" s="107"/>
      <c r="D42" s="107"/>
      <c r="E42" s="107"/>
      <c r="F42" s="107"/>
      <c r="G42" s="87"/>
      <c r="H42" s="88"/>
      <c r="I42" s="88"/>
      <c r="J42" s="88"/>
      <c r="K42" s="93"/>
      <c r="L42" s="94"/>
    </row>
    <row r="43" spans="1:12" s="51" customFormat="1" ht="27" x14ac:dyDescent="0.25">
      <c r="A43" s="56" t="s">
        <v>2</v>
      </c>
      <c r="B43" s="56" t="s">
        <v>20</v>
      </c>
      <c r="C43" s="105" t="s">
        <v>21</v>
      </c>
      <c r="D43" s="105"/>
      <c r="E43" s="105"/>
      <c r="F43" s="56" t="s">
        <v>80</v>
      </c>
      <c r="G43" s="92"/>
      <c r="H43" s="56" t="s">
        <v>55</v>
      </c>
      <c r="I43" s="56" t="s">
        <v>1</v>
      </c>
      <c r="J43" s="56" t="s">
        <v>22</v>
      </c>
      <c r="K43" s="49"/>
      <c r="L43" s="50"/>
    </row>
    <row r="44" spans="1:12" ht="185.25" customHeight="1" x14ac:dyDescent="0.25">
      <c r="A44" s="53" t="s">
        <v>4</v>
      </c>
      <c r="B44" s="53" t="s">
        <v>26</v>
      </c>
      <c r="C44" s="102" t="s">
        <v>83</v>
      </c>
      <c r="D44" s="103"/>
      <c r="E44" s="104"/>
      <c r="F44" s="41" t="s">
        <v>72</v>
      </c>
      <c r="G44" s="54"/>
      <c r="H44" s="55" t="s">
        <v>65</v>
      </c>
      <c r="I44" s="53">
        <v>35</v>
      </c>
      <c r="J44" s="42" t="s">
        <v>34</v>
      </c>
    </row>
    <row r="45" spans="1:12" x14ac:dyDescent="0.25">
      <c r="H45" s="5"/>
      <c r="J45" s="5"/>
    </row>
    <row r="46" spans="1:12" x14ac:dyDescent="0.25">
      <c r="F46" s="4" t="s">
        <v>68</v>
      </c>
      <c r="H46" s="5"/>
      <c r="J46" s="5"/>
    </row>
    <row r="47" spans="1:12" x14ac:dyDescent="0.25">
      <c r="H47" s="5"/>
      <c r="J47" s="5"/>
    </row>
    <row r="48" spans="1:12" x14ac:dyDescent="0.25">
      <c r="H48" s="5"/>
      <c r="I48" s="5"/>
      <c r="J48" s="5"/>
    </row>
    <row r="49" spans="8:10" x14ac:dyDescent="0.25">
      <c r="H49" s="5"/>
      <c r="I49" s="5"/>
    </row>
    <row r="51" spans="8:10" x14ac:dyDescent="0.25">
      <c r="J51" s="5"/>
    </row>
    <row r="52" spans="8:10" x14ac:dyDescent="0.25">
      <c r="H52" s="5"/>
      <c r="I52" s="5"/>
    </row>
  </sheetData>
  <sheetProtection algorithmName="SHA-512" hashValue="MyQdr4/qYivsSTXgce2eXuMQwB4T0btjYZ06oowI8/AeSRr0m4DQvupNYzQT6MVEYoDEeBfzdvZjG+VufQvLdg==" saltValue="joo39jWH+Bft42ZvJQ3QTg==" spinCount="100000" sheet="1" objects="1" scenarios="1" selectLockedCells="1"/>
  <mergeCells count="27">
    <mergeCell ref="A1:D1"/>
    <mergeCell ref="C36:D36"/>
    <mergeCell ref="C35:E35"/>
    <mergeCell ref="C34:E34"/>
    <mergeCell ref="A33:F33"/>
    <mergeCell ref="A4:A15"/>
    <mergeCell ref="C5:F5"/>
    <mergeCell ref="C13:F13"/>
    <mergeCell ref="A2:J2"/>
    <mergeCell ref="J35:J36"/>
    <mergeCell ref="J4:J15"/>
    <mergeCell ref="H13:H15"/>
    <mergeCell ref="I13:I15"/>
    <mergeCell ref="H5:H12"/>
    <mergeCell ref="I5:I12"/>
    <mergeCell ref="H1:J1"/>
    <mergeCell ref="C44:E44"/>
    <mergeCell ref="C43:E43"/>
    <mergeCell ref="A42:F42"/>
    <mergeCell ref="F35:F36"/>
    <mergeCell ref="I35:I36"/>
    <mergeCell ref="A38:F38"/>
    <mergeCell ref="C39:E39"/>
    <mergeCell ref="C40:E40"/>
    <mergeCell ref="A35:A36"/>
    <mergeCell ref="B35:B36"/>
    <mergeCell ref="H35:H36"/>
  </mergeCells>
  <phoneticPr fontId="7" type="noConversion"/>
  <dataValidations count="5">
    <dataValidation operator="lessThanOrEqual" allowBlank="1" showInputMessage="1" showErrorMessage="1" sqref="C43 I34:J35 H41:J41 J3 F31:J31 C34:C35 E41 F35 I43:J43 C39 I39:J39" xr:uid="{00000000-0002-0000-0000-000000000000}"/>
    <dataValidation type="list" allowBlank="1" showInputMessage="1" showErrorMessage="1" sqref="E7:E12" xr:uid="{00000000-0002-0000-0000-000005000000}">
      <formula1>$E$17:$E$21</formula1>
    </dataValidation>
    <dataValidation type="list" allowBlank="1" showInputMessage="1" showErrorMessage="1" sqref="E14:E15" xr:uid="{00000000-0002-0000-0000-000006000000}">
      <formula1>$E$25:$E$29</formula1>
    </dataValidation>
    <dataValidation type="list" allowBlank="1" showInputMessage="1" showErrorMessage="1" sqref="F7:F12" xr:uid="{00000000-0002-0000-0000-000007000000}">
      <formula1>$H$17:$H$24</formula1>
    </dataValidation>
    <dataValidation type="list" allowBlank="1" showInputMessage="1" showErrorMessage="1" sqref="F14:F15" xr:uid="{00000000-0002-0000-0000-000008000000}">
      <formula1>$H$25:$H$29</formula1>
    </dataValidation>
  </dataValidations>
  <pageMargins left="0.70866141732283472" right="0.70866141732283472" top="0.74803149606299213" bottom="0.74803149606299213" header="0.31496062992125984" footer="0.31496062992125984"/>
  <pageSetup paperSize="9" scale="39" fitToHeight="0" orientation="landscape" horizontalDpi="300" verticalDpi="300" r:id="rId1"/>
  <headerFooter>
    <oddHeader>&amp;L&amp;"Century Gothic,Standaard"&amp;10&amp;F&amp;R&amp;"Century Gothic,Standaard"&amp;10&amp;A</oddHeader>
    <oddFooter>&amp;L&amp;"Century Gothic,Standaard"&amp;8&amp;F
&amp;D
&amp;N&amp;R&amp;"Century Gothic,Vet"&amp;10United Quality&amp;"Century Gothic,Standaard"&amp;9
&amp;"Century Gothic,Cursief"&amp;8Advies en Aanbesteding in Afval en Automative</oddFooter>
  </headerFooter>
  <rowBreaks count="1" manualBreakCount="1">
    <brk id="32"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UserInfo>
        <DisplayName>Suzan Koopman</DisplayName>
        <AccountId>903</AccountId>
        <AccountType/>
      </UserInfo>
      <UserInfo>
        <DisplayName>Projectbureau</DisplayName>
        <AccountId>1177</AccountId>
        <AccountType/>
      </UserInfo>
      <UserInfo>
        <DisplayName>Rene Janssen</DisplayName>
        <AccountId>27</AccountId>
        <AccountType/>
      </UserInfo>
      <UserInfo>
        <DisplayName>Ingrid Bruijgom</DisplayName>
        <AccountId>29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5653B2-BBF5-4D9D-8862-0ABF10BB3970}">
  <ds:schemaRefs>
    <ds:schemaRef ds:uri="http://schemas.microsoft.com/office/2006/metadata/properties"/>
    <ds:schemaRef ds:uri="b77e2b43-37d4-4532-953b-53983e0992e2"/>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62d65e8-ec2e-4f08-b510-02888a857b6e"/>
    <ds:schemaRef ds:uri="http://www.w3.org/XML/1998/namespace"/>
  </ds:schemaRefs>
</ds:datastoreItem>
</file>

<file path=customXml/itemProps2.xml><?xml version="1.0" encoding="utf-8"?>
<ds:datastoreItem xmlns:ds="http://schemas.openxmlformats.org/officeDocument/2006/customXml" ds:itemID="{B4F4885E-370D-48B2-A57E-8571C83F68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EABDB5-81C6-4AAA-9C24-2914434D9E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Kwalitatieve gunningscriteria</vt:lpstr>
      <vt:lpstr>'Kwalitatieve gunningscriteria'!Afdrukbereik</vt:lpstr>
      <vt:lpstr>Voorblad!Afdrukbereik</vt:lpstr>
      <vt:lpstr>'Kwalitatieve gunningscriteria'!Afdruktitels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Yvon Jongkind</cp:lastModifiedBy>
  <cp:lastPrinted>2021-12-23T10:19:05Z</cp:lastPrinted>
  <dcterms:created xsi:type="dcterms:W3CDTF">2021-06-18T13:48:16Z</dcterms:created>
  <dcterms:modified xsi:type="dcterms:W3CDTF">2021-12-23T10:19:12Z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