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pcboapeldoorn.sharepoint.com/sites/Aanbestedingsanitairevoorzieningen/Gedeelde documenten/Aanbestedingsdocumenten Sanitaire Voorzieningen/04 Nota van inlichtingen/"/>
    </mc:Choice>
  </mc:AlternateContent>
  <xr:revisionPtr revIDLastSave="26" documentId="8_{3A97D12C-2086-40FA-B727-9644EF0DF94C}" xr6:coauthVersionLast="47" xr6:coauthVersionMax="47" xr10:uidLastSave="{A787FB1E-2489-49A8-B01A-7165B16A5B78}"/>
  <bookViews>
    <workbookView xWindow="-108" yWindow="-108" windowWidth="23256" windowHeight="12576" xr2:uid="{0564301A-6CB5-49CA-B6D8-F02026995702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1" l="1"/>
  <c r="D45" i="1"/>
  <c r="D44" i="1"/>
  <c r="E47" i="1" s="1"/>
  <c r="E48" i="1" s="1"/>
  <c r="D15" i="1" l="1"/>
  <c r="D17" i="1"/>
  <c r="D19" i="1"/>
  <c r="D20" i="1"/>
  <c r="D21" i="1"/>
  <c r="B54" i="1"/>
  <c r="D16" i="1"/>
  <c r="D18" i="1"/>
  <c r="D14" i="1"/>
  <c r="D22" i="1" l="1"/>
  <c r="B52" i="1" s="1"/>
  <c r="E29" i="1" l="1"/>
  <c r="E30" i="1"/>
  <c r="E31" i="1"/>
  <c r="E32" i="1"/>
  <c r="E33" i="1"/>
  <c r="E34" i="1"/>
  <c r="E35" i="1" l="1"/>
  <c r="E36" i="1" s="1"/>
  <c r="B53" i="1" s="1"/>
  <c r="B56" i="1" s="1"/>
</calcChain>
</file>

<file path=xl/sharedStrings.xml><?xml version="1.0" encoding="utf-8"?>
<sst xmlns="http://schemas.openxmlformats.org/spreadsheetml/2006/main" count="54" uniqueCount="45">
  <si>
    <t xml:space="preserve">Onderdelen </t>
  </si>
  <si>
    <t xml:space="preserve">Fictieve afname (eenmalig)  </t>
  </si>
  <si>
    <t xml:space="preserve">Tarief per stuk </t>
  </si>
  <si>
    <t xml:space="preserve">Totaal per artikel </t>
  </si>
  <si>
    <t xml:space="preserve">Merk en Artikel naam </t>
  </si>
  <si>
    <t>Dameshygiëneboxen</t>
  </si>
  <si>
    <t>Zeepdispensers</t>
  </si>
  <si>
    <t>Automatische luchtverfrissers</t>
  </si>
  <si>
    <t>Toiletrolhouders</t>
  </si>
  <si>
    <t>Handdoekrolautomaten</t>
  </si>
  <si>
    <t xml:space="preserve">Vouwhanddoeken automaat (papier) </t>
  </si>
  <si>
    <t>Toiletborstelhouders</t>
  </si>
  <si>
    <t>Afvalbakken</t>
  </si>
  <si>
    <t xml:space="preserve">Fictieve afname per jaar </t>
  </si>
  <si>
    <t>Verpakkings- eenheid</t>
  </si>
  <si>
    <t xml:space="preserve">2. Sanitaire vulmiddelen </t>
  </si>
  <si>
    <t>Zeep /foam/schuim t.b.v. de zeepdispensers;</t>
  </si>
  <si>
    <t>Luchtverfrisser navulling t.b.v. de automatische luchtverfrissers;</t>
  </si>
  <si>
    <t>Toiletpapier t.b.v. de toiletrolhouders;</t>
  </si>
  <si>
    <t>Handdoekrollen t.b.v. de handdoekrolautomaten;</t>
  </si>
  <si>
    <t>Papieren handdoekjes t.b.v. de dispensers voor papieren handdoekjes;</t>
  </si>
  <si>
    <t xml:space="preserve">Toiletborstels t.b.v. toiletborstelhouders. </t>
  </si>
  <si>
    <t>Doos (12x500ml)</t>
  </si>
  <si>
    <t xml:space="preserve">Doos (6 navullingen) </t>
  </si>
  <si>
    <t>Doos (2250 st)</t>
  </si>
  <si>
    <t xml:space="preserve">Doos (24 rollen) </t>
  </si>
  <si>
    <t xml:space="preserve">Doos (5 st) </t>
  </si>
  <si>
    <t xml:space="preserve">De dameshygiëneboxen (verbruik en wisseling per 4 weken = 10 x per jaar ) </t>
  </si>
  <si>
    <t xml:space="preserve">Prijs per stuk </t>
  </si>
  <si>
    <t xml:space="preserve">Subtotaal sanitaire vulmiddelen per jaar </t>
  </si>
  <si>
    <t xml:space="preserve">Subtotaal sanitaire vulmiddelen zes (6) contractjaren </t>
  </si>
  <si>
    <t xml:space="preserve">1. Sanitaire voorzieningen (eenmalige aanschaf) </t>
  </si>
  <si>
    <t xml:space="preserve">Subtotaal Sanitaire voorzieingen </t>
  </si>
  <si>
    <t>3. Service/onderhoudskosten</t>
  </si>
  <si>
    <t xml:space="preserve">Subtotaal service en onderhoud per jaar </t>
  </si>
  <si>
    <t xml:space="preserve">Totaal inschrijfprijs </t>
  </si>
  <si>
    <t>Totaal kosten zes (6) jaar</t>
  </si>
  <si>
    <t xml:space="preserve">Subtotaal service en onderhoud  zes (6) jaar </t>
  </si>
  <si>
    <t xml:space="preserve">Bijlage 4: Prijzenblad Aanbesteding Sanitaire voorzieningen PCBO Apeldoorn </t>
  </si>
  <si>
    <t>2. Sanitaire vulmiddelen</t>
  </si>
  <si>
    <t xml:space="preserve">Totaal Kosten per stuk  </t>
  </si>
  <si>
    <t>Totaal kosten per jaar</t>
  </si>
  <si>
    <r>
      <rPr>
        <b/>
        <sz val="11"/>
        <color theme="1"/>
        <rFont val="Calibri"/>
        <family val="2"/>
        <scheme val="minor"/>
      </rPr>
      <t xml:space="preserve">Randvoorwaarden prijzenblad 	</t>
    </r>
    <r>
      <rPr>
        <sz val="11"/>
        <color theme="1"/>
        <rFont val="Calibri"/>
        <family val="2"/>
        <scheme val="minor"/>
      </rPr>
      <t xml:space="preserve">		
 - De inschrijver dient de geel gearceerde cellen in te vullen. Lege cellen, letters, negatieve- of € 0,- bedragen zijn niet toegestaan. 					
 - Alle bedragen zijn excl. btw.  					
 - Indien de aanbieding afwijkt van de bovenstaande randvoorwaarden wordt de betreffende aanbieding ter zijde gelegd en komt de betreffende inschrijver niet meer in aanmerking voor gunning. 			</t>
    </r>
  </si>
  <si>
    <t>Doos (10 stuks)</t>
  </si>
  <si>
    <t>Algemene service en onderhoud aan sanitaire voorzieningen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</si>
</sst>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3" fillId="2" borderId="0" xfId="0" applyFont="1" applyFill="1"/>
    <xf numFmtId="0" fontId="0" fillId="4" borderId="0" xfId="0" applyFill="1"/>
    <xf numFmtId="0" fontId="0" fillId="4" borderId="1" xfId="0" applyFill="1" applyBorder="1"/>
    <xf numFmtId="44" fontId="0" fillId="4" borderId="1" xfId="1" applyFont="1" applyFill="1" applyBorder="1" applyAlignment="1">
      <alignment vertical="top"/>
    </xf>
    <xf numFmtId="164" fontId="0" fillId="4" borderId="1" xfId="0" applyNumberFormat="1" applyFill="1" applyBorder="1"/>
    <xf numFmtId="0" fontId="3" fillId="3" borderId="0" xfId="0" applyFont="1" applyFill="1"/>
    <xf numFmtId="0" fontId="0" fillId="3" borderId="0" xfId="0" applyFill="1"/>
    <xf numFmtId="164" fontId="3" fillId="3" borderId="0" xfId="0" applyNumberFormat="1" applyFont="1" applyFill="1"/>
    <xf numFmtId="164" fontId="4" fillId="2" borderId="0" xfId="0" applyNumberFormat="1" applyFont="1" applyFill="1"/>
    <xf numFmtId="44" fontId="0" fillId="4" borderId="1" xfId="1" applyFont="1" applyFill="1" applyBorder="1"/>
    <xf numFmtId="44" fontId="3" fillId="3" borderId="0" xfId="1" applyFont="1" applyFill="1"/>
    <xf numFmtId="0" fontId="2" fillId="6" borderId="0" xfId="0" applyFont="1" applyFill="1"/>
    <xf numFmtId="164" fontId="2" fillId="6" borderId="0" xfId="0" applyNumberFormat="1" applyFont="1" applyFill="1"/>
    <xf numFmtId="44" fontId="0" fillId="5" borderId="1" xfId="1" applyFont="1" applyFill="1" applyBorder="1" applyAlignment="1" applyProtection="1">
      <alignment vertical="top"/>
      <protection locked="0"/>
    </xf>
    <xf numFmtId="164" fontId="6" fillId="3" borderId="0" xfId="0" applyNumberFormat="1" applyFont="1" applyFill="1"/>
    <xf numFmtId="0" fontId="0" fillId="2" borderId="0" xfId="0" applyFill="1" applyProtection="1"/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 vertical="top"/>
    </xf>
    <xf numFmtId="164" fontId="0" fillId="5" borderId="2" xfId="0" applyNumberFormat="1" applyFill="1" applyBorder="1" applyAlignment="1" applyProtection="1">
      <alignment horizontal="center"/>
      <protection locked="0"/>
    </xf>
    <xf numFmtId="164" fontId="0" fillId="5" borderId="3" xfId="0" applyNumberFormat="1" applyFill="1" applyBorder="1" applyAlignment="1" applyProtection="1">
      <alignment horizontal="center"/>
      <protection locked="0"/>
    </xf>
    <xf numFmtId="164" fontId="0" fillId="5" borderId="4" xfId="0" applyNumberForma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164" fontId="0" fillId="5" borderId="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921C-E1B1-411A-8A76-E0837409A7DB}">
  <dimension ref="A1:AD78"/>
  <sheetViews>
    <sheetView tabSelected="1" topLeftCell="A7" zoomScale="60" zoomScaleNormal="60" workbookViewId="0">
      <selection activeCell="E52" sqref="E52"/>
    </sheetView>
  </sheetViews>
  <sheetFormatPr defaultRowHeight="14.4"/>
  <cols>
    <col min="1" max="1" width="69.6640625" bestFit="1" customWidth="1"/>
    <col min="2" max="2" width="16.44140625" customWidth="1"/>
    <col min="3" max="3" width="20.6640625" bestFit="1" customWidth="1"/>
    <col min="4" max="4" width="20.33203125" bestFit="1" customWidth="1"/>
    <col min="5" max="5" width="14.44140625" customWidth="1"/>
    <col min="6" max="6" width="19.44140625" bestFit="1" customWidth="1"/>
  </cols>
  <sheetData>
    <row r="1" spans="1:29" ht="21.6" thickBot="1">
      <c r="A1" s="25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" customHeight="1">
      <c r="A2" s="34" t="s">
        <v>42</v>
      </c>
      <c r="B2" s="34"/>
      <c r="C2" s="34"/>
      <c r="D2" s="34"/>
      <c r="E2" s="34"/>
      <c r="F2" s="3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35"/>
      <c r="B3" s="35"/>
      <c r="C3" s="35"/>
      <c r="D3" s="35"/>
      <c r="E3" s="35"/>
      <c r="F3" s="3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35"/>
      <c r="B4" s="35"/>
      <c r="C4" s="35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35"/>
      <c r="B5" s="35"/>
      <c r="C5" s="35"/>
      <c r="D5" s="35"/>
      <c r="E5" s="35"/>
      <c r="F5" s="3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35"/>
      <c r="B6" s="35"/>
      <c r="C6" s="35"/>
      <c r="D6" s="35"/>
      <c r="E6" s="35"/>
      <c r="F6" s="3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6.75" customHeight="1">
      <c r="A7" s="35"/>
      <c r="B7" s="35"/>
      <c r="C7" s="35"/>
      <c r="D7" s="35"/>
      <c r="E7" s="35"/>
      <c r="F7" s="3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idden="1">
      <c r="A8" s="35"/>
      <c r="B8" s="35"/>
      <c r="C8" s="35"/>
      <c r="D8" s="35"/>
      <c r="E8" s="35"/>
      <c r="F8" s="3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" customHeight="1">
      <c r="A9" s="28" t="s">
        <v>0</v>
      </c>
      <c r="B9" s="29" t="s">
        <v>1</v>
      </c>
      <c r="C9" s="29" t="s">
        <v>2</v>
      </c>
      <c r="D9" s="30" t="s">
        <v>3</v>
      </c>
      <c r="E9" s="32" t="s">
        <v>4</v>
      </c>
      <c r="F9" s="33"/>
      <c r="G9" s="33"/>
      <c r="H9" s="33"/>
      <c r="I9" s="33"/>
      <c r="J9" s="33"/>
      <c r="K9" s="3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28"/>
      <c r="B10" s="29"/>
      <c r="C10" s="29"/>
      <c r="D10" s="30"/>
      <c r="E10" s="32"/>
      <c r="F10" s="33"/>
      <c r="G10" s="33"/>
      <c r="H10" s="33"/>
      <c r="I10" s="33"/>
      <c r="J10" s="33"/>
      <c r="K10" s="3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28"/>
      <c r="B11" s="29"/>
      <c r="C11" s="29"/>
      <c r="D11" s="30"/>
      <c r="E11" s="32"/>
      <c r="F11" s="33"/>
      <c r="G11" s="33"/>
      <c r="H11" s="33"/>
      <c r="I11" s="33"/>
      <c r="J11" s="33"/>
      <c r="K11" s="3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28"/>
      <c r="B12" s="29"/>
      <c r="C12" s="29"/>
      <c r="D12" s="30"/>
      <c r="E12" s="32"/>
      <c r="F12" s="33"/>
      <c r="G12" s="33"/>
      <c r="H12" s="33"/>
      <c r="I12" s="33"/>
      <c r="J12" s="33"/>
      <c r="K12" s="3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21" t="s">
        <v>31</v>
      </c>
      <c r="B13" s="21"/>
      <c r="C13" s="21"/>
      <c r="D13" s="21"/>
      <c r="E13" s="21"/>
      <c r="F13" s="21"/>
      <c r="G13" s="4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5" t="s">
        <v>5</v>
      </c>
      <c r="B14" s="5">
        <v>112</v>
      </c>
      <c r="C14" s="16"/>
      <c r="D14" s="7">
        <f>B14*C14</f>
        <v>0</v>
      </c>
      <c r="E14" s="31"/>
      <c r="F14" s="31"/>
      <c r="G14" s="31"/>
      <c r="H14" s="31"/>
      <c r="I14" s="31"/>
      <c r="J14" s="31"/>
      <c r="K14" s="3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5" t="s">
        <v>6</v>
      </c>
      <c r="B15" s="5">
        <v>567</v>
      </c>
      <c r="C15" s="16"/>
      <c r="D15" s="7">
        <f t="shared" ref="D15:D21" si="0">B15*C15</f>
        <v>0</v>
      </c>
      <c r="E15" s="22"/>
      <c r="F15" s="23"/>
      <c r="G15" s="23"/>
      <c r="H15" s="23"/>
      <c r="I15" s="23"/>
      <c r="J15" s="23"/>
      <c r="K15" s="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5" t="s">
        <v>7</v>
      </c>
      <c r="B16" s="5">
        <v>313</v>
      </c>
      <c r="C16" s="16"/>
      <c r="D16" s="7">
        <f t="shared" si="0"/>
        <v>0</v>
      </c>
      <c r="E16" s="31"/>
      <c r="F16" s="31"/>
      <c r="G16" s="31"/>
      <c r="H16" s="31"/>
      <c r="I16" s="31"/>
      <c r="J16" s="31"/>
      <c r="K16" s="3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>
      <c r="A17" s="5" t="s">
        <v>8</v>
      </c>
      <c r="B17" s="5">
        <v>509</v>
      </c>
      <c r="C17" s="16"/>
      <c r="D17" s="7">
        <f t="shared" si="0"/>
        <v>0</v>
      </c>
      <c r="E17" s="22"/>
      <c r="F17" s="23"/>
      <c r="G17" s="23"/>
      <c r="H17" s="23"/>
      <c r="I17" s="23"/>
      <c r="J17" s="23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5" t="s">
        <v>9</v>
      </c>
      <c r="B18" s="5">
        <v>485</v>
      </c>
      <c r="C18" s="16"/>
      <c r="D18" s="7">
        <f t="shared" si="0"/>
        <v>0</v>
      </c>
      <c r="E18" s="31"/>
      <c r="F18" s="31"/>
      <c r="G18" s="31"/>
      <c r="H18" s="31"/>
      <c r="I18" s="31"/>
      <c r="J18" s="31"/>
      <c r="K18" s="3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5" t="s">
        <v>10</v>
      </c>
      <c r="B19" s="5">
        <v>62</v>
      </c>
      <c r="C19" s="16"/>
      <c r="D19" s="7">
        <f t="shared" si="0"/>
        <v>0</v>
      </c>
      <c r="E19" s="22"/>
      <c r="F19" s="23"/>
      <c r="G19" s="23"/>
      <c r="H19" s="23"/>
      <c r="I19" s="23"/>
      <c r="J19" s="23"/>
      <c r="K19" s="2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5" t="s">
        <v>11</v>
      </c>
      <c r="B20" s="5">
        <v>100</v>
      </c>
      <c r="C20" s="16"/>
      <c r="D20" s="7">
        <f t="shared" si="0"/>
        <v>0</v>
      </c>
      <c r="E20" s="22"/>
      <c r="F20" s="23"/>
      <c r="G20" s="23"/>
      <c r="H20" s="23"/>
      <c r="I20" s="23"/>
      <c r="J20" s="23"/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5" t="s">
        <v>12</v>
      </c>
      <c r="B21" s="5">
        <v>62</v>
      </c>
      <c r="C21" s="16"/>
      <c r="D21" s="7">
        <f t="shared" si="0"/>
        <v>0</v>
      </c>
      <c r="E21" s="22"/>
      <c r="F21" s="23"/>
      <c r="G21" s="23"/>
      <c r="H21" s="23"/>
      <c r="I21" s="23"/>
      <c r="J21" s="23"/>
      <c r="K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6.2">
      <c r="A22" s="8" t="s">
        <v>32</v>
      </c>
      <c r="B22" s="9"/>
      <c r="C22" s="9"/>
      <c r="D22" s="17">
        <f>SUM(D14:D21)</f>
        <v>0</v>
      </c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6.2">
      <c r="A23" s="3"/>
      <c r="B23" s="1"/>
      <c r="C23" s="1"/>
      <c r="D23" s="1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" customHeight="1">
      <c r="A24" s="28" t="s">
        <v>0</v>
      </c>
      <c r="B24" s="29" t="s">
        <v>13</v>
      </c>
      <c r="C24" s="30" t="s">
        <v>14</v>
      </c>
      <c r="D24" s="29" t="s">
        <v>28</v>
      </c>
      <c r="E24" s="30" t="s">
        <v>3</v>
      </c>
      <c r="F24" s="32" t="s">
        <v>4</v>
      </c>
      <c r="G24" s="33"/>
      <c r="H24" s="33"/>
      <c r="I24" s="33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28"/>
      <c r="B25" s="29"/>
      <c r="C25" s="30"/>
      <c r="D25" s="29"/>
      <c r="E25" s="30"/>
      <c r="F25" s="32"/>
      <c r="G25" s="33"/>
      <c r="H25" s="33"/>
      <c r="I25" s="33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28"/>
      <c r="B26" s="29"/>
      <c r="C26" s="30"/>
      <c r="D26" s="29"/>
      <c r="E26" s="30"/>
      <c r="F26" s="32"/>
      <c r="G26" s="33"/>
      <c r="H26" s="33"/>
      <c r="I26" s="33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28"/>
      <c r="B27" s="29"/>
      <c r="C27" s="30"/>
      <c r="D27" s="29"/>
      <c r="E27" s="30"/>
      <c r="F27" s="32"/>
      <c r="G27" s="33"/>
      <c r="H27" s="33"/>
      <c r="I27" s="33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21" t="s">
        <v>39</v>
      </c>
      <c r="B28" s="21"/>
      <c r="C28" s="21"/>
      <c r="D28" s="21"/>
      <c r="E28" s="21"/>
      <c r="F28" s="21"/>
      <c r="G28" s="4"/>
      <c r="H28" s="4"/>
      <c r="I28" s="4"/>
      <c r="J28" s="4"/>
      <c r="K28" s="4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5" t="s">
        <v>16</v>
      </c>
      <c r="B29" s="5">
        <v>78</v>
      </c>
      <c r="C29" s="6" t="s">
        <v>22</v>
      </c>
      <c r="D29" s="16"/>
      <c r="E29" s="7">
        <f t="shared" ref="E29:E34" si="1">B29*D29</f>
        <v>0</v>
      </c>
      <c r="F29" s="27"/>
      <c r="G29" s="27"/>
      <c r="H29" s="27"/>
      <c r="I29" s="27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5" t="s">
        <v>17</v>
      </c>
      <c r="B30" s="5">
        <v>180</v>
      </c>
      <c r="C30" s="12" t="s">
        <v>23</v>
      </c>
      <c r="D30" s="16"/>
      <c r="E30" s="7">
        <f t="shared" si="1"/>
        <v>0</v>
      </c>
      <c r="F30" s="27"/>
      <c r="G30" s="27"/>
      <c r="H30" s="27"/>
      <c r="I30" s="27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5" t="s">
        <v>18</v>
      </c>
      <c r="B31" s="5">
        <v>433</v>
      </c>
      <c r="C31" s="12" t="s">
        <v>25</v>
      </c>
      <c r="D31" s="16"/>
      <c r="E31" s="7">
        <f t="shared" si="1"/>
        <v>0</v>
      </c>
      <c r="F31" s="27"/>
      <c r="G31" s="27"/>
      <c r="H31" s="27"/>
      <c r="I31" s="27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5" t="s">
        <v>19</v>
      </c>
      <c r="B32" s="5">
        <v>486</v>
      </c>
      <c r="C32" s="12" t="s">
        <v>43</v>
      </c>
      <c r="D32" s="16"/>
      <c r="E32" s="7">
        <f t="shared" si="1"/>
        <v>0</v>
      </c>
      <c r="F32" s="27"/>
      <c r="G32" s="27"/>
      <c r="H32" s="27"/>
      <c r="I32" s="27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5" t="s">
        <v>20</v>
      </c>
      <c r="B33" s="5">
        <v>486</v>
      </c>
      <c r="C33" s="12" t="s">
        <v>24</v>
      </c>
      <c r="D33" s="16"/>
      <c r="E33" s="7">
        <f t="shared" si="1"/>
        <v>0</v>
      </c>
      <c r="F33" s="27"/>
      <c r="G33" s="27"/>
      <c r="H33" s="27"/>
      <c r="I33" s="27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5" t="s">
        <v>21</v>
      </c>
      <c r="B34" s="5">
        <v>20</v>
      </c>
      <c r="C34" s="12" t="s">
        <v>26</v>
      </c>
      <c r="D34" s="16"/>
      <c r="E34" s="7">
        <f t="shared" si="1"/>
        <v>0</v>
      </c>
      <c r="F34" s="27"/>
      <c r="G34" s="27"/>
      <c r="H34" s="27"/>
      <c r="I34" s="27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8" t="s">
        <v>29</v>
      </c>
      <c r="B35" s="8"/>
      <c r="C35" s="8"/>
      <c r="D35" s="13"/>
      <c r="E35" s="10">
        <f>SUM(E29:E34)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8" t="s">
        <v>30</v>
      </c>
      <c r="B36" s="8"/>
      <c r="C36" s="8"/>
      <c r="D36" s="8"/>
      <c r="E36" s="10">
        <f>E35*6</f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6.2">
      <c r="A38" s="3"/>
      <c r="B38" s="1"/>
      <c r="C38" s="1"/>
      <c r="D38" s="1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" customHeight="1">
      <c r="A39" s="28" t="s">
        <v>0</v>
      </c>
      <c r="B39" s="29" t="s">
        <v>13</v>
      </c>
      <c r="C39" s="29" t="s">
        <v>40</v>
      </c>
      <c r="D39" s="30" t="s">
        <v>41</v>
      </c>
      <c r="E39" s="30" t="s">
        <v>4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28"/>
      <c r="B40" s="29"/>
      <c r="C40" s="29"/>
      <c r="D40" s="30"/>
      <c r="E40" s="3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28"/>
      <c r="B41" s="29"/>
      <c r="C41" s="29"/>
      <c r="D41" s="30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28"/>
      <c r="B42" s="29"/>
      <c r="C42" s="29"/>
      <c r="D42" s="30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21" t="s">
        <v>33</v>
      </c>
      <c r="B43" s="21"/>
      <c r="C43" s="21"/>
      <c r="D43" s="21"/>
      <c r="E43" s="21"/>
      <c r="F43" s="21"/>
      <c r="G43" s="4"/>
      <c r="H43" s="4"/>
      <c r="I43" s="4"/>
      <c r="J43" s="4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5" t="s">
        <v>27</v>
      </c>
      <c r="B44" s="5">
        <v>112</v>
      </c>
      <c r="C44" s="16"/>
      <c r="D44" s="7">
        <f>C44*B44</f>
        <v>0</v>
      </c>
      <c r="E44" s="22"/>
      <c r="F44" s="23"/>
      <c r="G44" s="23"/>
      <c r="H44" s="23"/>
      <c r="I44" s="23"/>
      <c r="J44" s="23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5" t="s">
        <v>7</v>
      </c>
      <c r="B45" s="5">
        <v>509</v>
      </c>
      <c r="C45" s="16"/>
      <c r="D45" s="7">
        <f>C45*B45</f>
        <v>0</v>
      </c>
      <c r="E45" s="22"/>
      <c r="F45" s="23"/>
      <c r="G45" s="23"/>
      <c r="H45" s="23"/>
      <c r="I45" s="23"/>
      <c r="J45" s="23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5" t="s">
        <v>44</v>
      </c>
      <c r="B46" s="5">
        <v>1</v>
      </c>
      <c r="C46" s="16"/>
      <c r="D46" s="7">
        <f>C46*B46</f>
        <v>0</v>
      </c>
      <c r="E46" s="31"/>
      <c r="F46" s="31"/>
      <c r="G46" s="31"/>
      <c r="H46" s="31"/>
      <c r="I46" s="31"/>
      <c r="J46" s="31"/>
      <c r="K46" s="3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8" t="s">
        <v>34</v>
      </c>
      <c r="B47" s="8"/>
      <c r="C47" s="8"/>
      <c r="D47" s="13"/>
      <c r="E47" s="10">
        <f>SUM(D44:D46)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8" t="s">
        <v>37</v>
      </c>
      <c r="B48" s="8"/>
      <c r="C48" s="8"/>
      <c r="D48" s="8"/>
      <c r="E48" s="10">
        <f>E47*6</f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>
      <c r="A51" s="19" t="s">
        <v>36</v>
      </c>
      <c r="B51" s="2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30">
      <c r="A52" s="5" t="s">
        <v>31</v>
      </c>
      <c r="B52" s="7">
        <f>D22</f>
        <v>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30">
      <c r="A53" s="5" t="s">
        <v>15</v>
      </c>
      <c r="B53" s="7">
        <f>E36</f>
        <v>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0">
      <c r="A54" s="5" t="s">
        <v>33</v>
      </c>
      <c r="B54" s="7">
        <f>E48</f>
        <v>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0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0">
      <c r="A56" s="14" t="s">
        <v>35</v>
      </c>
      <c r="B56" s="15">
        <f>SUM(B52:B54)</f>
        <v>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</sheetData>
  <sheetProtection algorithmName="SHA-512" hashValue="+fhk7QC0VnHyTsRopRkf6+o+7rf7X/NwaVnUPPfLLnbBpIWFSJo+EHBk8C2DEzsGzfXi+Z13twGta5P3h88hVA==" saltValue="6sjGJZAzqsQg4aB+C9HmQg==" spinCount="100000" sheet="1" objects="1" scenarios="1" selectLockedCells="1"/>
  <mergeCells count="39">
    <mergeCell ref="E46:K46"/>
    <mergeCell ref="A13:F13"/>
    <mergeCell ref="D24:D27"/>
    <mergeCell ref="A24:A27"/>
    <mergeCell ref="B24:B27"/>
    <mergeCell ref="C24:C27"/>
    <mergeCell ref="E14:K14"/>
    <mergeCell ref="E19:K19"/>
    <mergeCell ref="E15:K15"/>
    <mergeCell ref="E20:K20"/>
    <mergeCell ref="A9:A12"/>
    <mergeCell ref="B9:B12"/>
    <mergeCell ref="C9:C12"/>
    <mergeCell ref="D9:D12"/>
    <mergeCell ref="A2:F8"/>
    <mergeCell ref="E9:K12"/>
    <mergeCell ref="F30:L30"/>
    <mergeCell ref="E16:K16"/>
    <mergeCell ref="E17:K17"/>
    <mergeCell ref="E18:K18"/>
    <mergeCell ref="E24:E27"/>
    <mergeCell ref="A28:F28"/>
    <mergeCell ref="F24:L27"/>
    <mergeCell ref="A51:B51"/>
    <mergeCell ref="A43:F43"/>
    <mergeCell ref="E44:K44"/>
    <mergeCell ref="E45:K45"/>
    <mergeCell ref="A1:L1"/>
    <mergeCell ref="E21:K21"/>
    <mergeCell ref="F31:L31"/>
    <mergeCell ref="F32:L32"/>
    <mergeCell ref="F33:L33"/>
    <mergeCell ref="F34:L34"/>
    <mergeCell ref="A39:A42"/>
    <mergeCell ref="B39:B42"/>
    <mergeCell ref="C39:C42"/>
    <mergeCell ref="D39:D42"/>
    <mergeCell ref="E39:E42"/>
    <mergeCell ref="F29:L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376225B499649BFABBE91A3947472" ma:contentTypeVersion="4" ma:contentTypeDescription="Een nieuw document maken." ma:contentTypeScope="" ma:versionID="b628a657171772695456a8d481fe5f03">
  <xsd:schema xmlns:xsd="http://www.w3.org/2001/XMLSchema" xmlns:xs="http://www.w3.org/2001/XMLSchema" xmlns:p="http://schemas.microsoft.com/office/2006/metadata/properties" xmlns:ns2="d39f54c7-a3b1-43ab-8558-af7cb1eb0bda" targetNamespace="http://schemas.microsoft.com/office/2006/metadata/properties" ma:root="true" ma:fieldsID="9e372068573d6008554c508db7a6ef14" ns2:_="">
    <xsd:import namespace="d39f54c7-a3b1-43ab-8558-af7cb1eb0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f54c7-a3b1-43ab-8558-af7cb1eb0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FBAE00-2053-497F-90C1-E273F34573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DEB40A-BE49-43BA-B1C1-9A7F17578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f54c7-a3b1-43ab-8558-af7cb1eb0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650B89-2AF6-4524-834F-4D23001EB874}">
  <ds:schemaRefs>
    <ds:schemaRef ds:uri="d39f54c7-a3b1-43ab-8558-af7cb1eb0bda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Daan van Asperen</dc:creator>
  <cp:keywords/>
  <dc:description/>
  <cp:lastModifiedBy>Christian Weijers</cp:lastModifiedBy>
  <cp:revision/>
  <dcterms:created xsi:type="dcterms:W3CDTF">2022-04-12T07:11:22Z</dcterms:created>
  <dcterms:modified xsi:type="dcterms:W3CDTF">2022-05-18T11:28:57Z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0x010100465376225B499649BFABBE91A3947472</vt:lpwstr>
  </property>
</Properties>
</file>