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vrln-my.sharepoint.com/personal/h_stams_vrln_nl/Documents/H-Schijf/aanbestedingen/corona/aanbesteding beveiliging/aanbestedingsdocumenten/"/>
    </mc:Choice>
  </mc:AlternateContent>
  <xr:revisionPtr revIDLastSave="0" documentId="8_{C3845383-85B8-4521-ADEB-A2A54FC358CD}" xr6:coauthVersionLast="47" xr6:coauthVersionMax="47" xr10:uidLastSave="{00000000-0000-0000-0000-000000000000}"/>
  <bookViews>
    <workbookView xWindow="-110" yWindow="-110" windowWidth="19420" windowHeight="10420" xr2:uid="{02845C15-9C21-4ABE-9900-A412E45731FC}"/>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4" i="1" l="1"/>
  <c r="H11" i="1"/>
  <c r="J11" i="1" s="1"/>
  <c r="H6" i="1"/>
  <c r="J6" i="1" s="1"/>
  <c r="N6" i="1" s="1"/>
  <c r="H10" i="1"/>
  <c r="J10" i="1" s="1"/>
  <c r="H9" i="1"/>
  <c r="J9" i="1" s="1"/>
  <c r="N9" i="1" s="1"/>
  <c r="H8" i="1"/>
  <c r="J8" i="1" s="1"/>
  <c r="J7" i="1"/>
  <c r="M7" i="1" s="1"/>
  <c r="J12" i="1" l="1"/>
  <c r="M9" i="1"/>
  <c r="N8" i="1"/>
  <c r="M8" i="1"/>
  <c r="N10" i="1"/>
  <c r="M10" i="1"/>
  <c r="N11" i="1"/>
  <c r="M11" i="1"/>
  <c r="M6" i="1"/>
  <c r="N7" i="1"/>
  <c r="M12" i="1" l="1"/>
  <c r="M14" i="1" s="1"/>
  <c r="O16" i="1" s="1"/>
  <c r="N12" i="1"/>
  <c r="N14" i="1" s="1"/>
  <c r="O17" i="1" s="1"/>
  <c r="O15" i="1"/>
  <c r="O18" i="1" l="1"/>
</calcChain>
</file>

<file path=xl/sharedStrings.xml><?xml version="1.0" encoding="utf-8"?>
<sst xmlns="http://schemas.openxmlformats.org/spreadsheetml/2006/main" count="43" uniqueCount="41">
  <si>
    <t>minimumtarief</t>
  </si>
  <si>
    <t>maximumtarief</t>
  </si>
  <si>
    <t>functie</t>
  </si>
  <si>
    <t>geoffreerd tarief</t>
  </si>
  <si>
    <t>wegingsfactor</t>
  </si>
  <si>
    <t>Indien u een korting wilt aanbieden, dient u deze te verwerken in de geoffreerde prijzen.</t>
  </si>
  <si>
    <t>Bedragen opgeven in Euro met maximaal 2 decimalen achter de komma.</t>
  </si>
  <si>
    <t>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t>
  </si>
  <si>
    <t>Fictieve totaalprijs</t>
  </si>
  <si>
    <t>Uw prijsaanbieding op dit inschrijfbiljet dient alle functionaliteiten, apparatuur, software of dienstverlening, die u in uw inschrijving beschrijft om te voldoen aan onze eisen c.q. tegemoet te komen aan onze wensen, te omvatten. Ook de overhead, waaronder projectondersteuning en directievoering, wordt geacht verdisconteerd te zijn in de geoffreerde tarieven. De aanbestedende dienst gaat er van uit dat alles wat in uw inschrijving beschreven wordt in de prijsaanbieding is opgenomen.</t>
  </si>
  <si>
    <t>Inschrijver:</t>
  </si>
  <si>
    <t>Naam:</t>
  </si>
  <si>
    <t>Functie:</t>
  </si>
  <si>
    <t>Onderneming:</t>
  </si>
  <si>
    <t>Handtekening:</t>
  </si>
  <si>
    <t>Plaats en datum:</t>
  </si>
  <si>
    <t>alleen de gele velden invullen</t>
  </si>
  <si>
    <t>fictief geoffreerd tarief excl. btw</t>
  </si>
  <si>
    <t>fictief geoffreerd tarief incl. btw</t>
  </si>
  <si>
    <t>btw %</t>
  </si>
  <si>
    <t>zondagen</t>
  </si>
  <si>
    <t>Toeslagen in %</t>
  </si>
  <si>
    <t>tarieven op zon- en feestdagen</t>
  </si>
  <si>
    <r>
      <t>feestdagen</t>
    </r>
    <r>
      <rPr>
        <b/>
        <sz val="12"/>
        <color theme="1"/>
        <rFont val="Calibri"/>
        <family val="2"/>
      </rPr>
      <t>*</t>
    </r>
  </si>
  <si>
    <t>De inschrijver verklaart deze aanbieding te doen overeenkomstig de bepalingen en de gegevens zoals deze zijn omschreven in het bovengenoemd document en de bijbehorende Nota(‘s) van Inlichtingen en deze aanbieding gedurende 90 dagen na de dag, waarop de aanbesteding plaats heeft, gestand te doen.</t>
  </si>
  <si>
    <t>Alle in kolom F geoffreerde prijzen en tarieven zijn in Euro, incl. alle kosten waaronder doch niet uitsluitend bureau- en reiskosten, heffingen en belastingen (m.u.v. de BTW).</t>
  </si>
  <si>
    <t>In de kolommen K en L dient (voorzover van tepassing) een toeslagenpercentage ingevuld te worden. Dit percentage is 100% + de toeslag. Als inschrijver bijvoorbeeld op zondagen een toeslag hanteert van 10%, dan dient in het desbetreffende veld in kolom K een percentage van 110 ingevuld te worden. Als feestdagen (13 in totaal) worden door VRLN aangemerkt: Nieuwjaarsdag, Carnavalsmaandag en -dinsdag, Goede Vrijdag, 1e en 2e Paasdag, Koningsdag, Bevrijdingsdag, Hemelvaart, 1e en 2e Pinksterdag, 1e Kerstdag en 2e Kerstdag</t>
  </si>
  <si>
    <t>*13 feestdagen=</t>
  </si>
  <si>
    <t>transport totalen</t>
  </si>
  <si>
    <t>fictieve subtotalen</t>
  </si>
  <si>
    <t>*50 zondagen=</t>
  </si>
  <si>
    <t>*302 werkdagen=</t>
  </si>
  <si>
    <t>In kolom I dient het van toepassing zijnde BTW tarief opgenomenn te worden, waarbij opdrachtgever van inschrijvers verwacht dat zij bekend zijn met de belastingsregels m.b.t. het uitvoeren van zorgtaken.</t>
  </si>
  <si>
    <t>veiligheidscoördinator</t>
  </si>
  <si>
    <t>productiecoördinator</t>
  </si>
  <si>
    <t>beveiliger/locatiebewaker</t>
  </si>
  <si>
    <t>verkeersregelaar</t>
  </si>
  <si>
    <t>Bijlage III: Prijzenblad aanbesteding beveiliging en productie Covid 19 lokaties behorende bij aanbestedingsdocument                                                    met kenmerk VRLN-2021-VRLN-HS-031</t>
  </si>
  <si>
    <t>securitycoördinator</t>
  </si>
  <si>
    <r>
      <t>Alleen dit inschrijvingsbiljet (en dan met name de cel</t>
    </r>
    <r>
      <rPr>
        <sz val="11"/>
        <color rgb="FFFF0000"/>
        <rFont val="Calibri"/>
        <family val="2"/>
        <scheme val="minor"/>
      </rPr>
      <t xml:space="preserve"> O17)</t>
    </r>
    <r>
      <rPr>
        <sz val="11"/>
        <color theme="1"/>
        <rFont val="Calibri"/>
        <family val="2"/>
        <scheme val="minor"/>
      </rPr>
      <t xml:space="preserve"> wordt gehanteerd in de prijsvergelijking met andere inschrijvers. Elders in de inschrijving opgenomen prijsinformatie wordt niet in beschouwing genomen.</t>
    </r>
  </si>
  <si>
    <t>host-/servicemedewerker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</si>
</sst>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rgb="FFFF0000"/>
      <name val="Calibri"/>
      <family val="2"/>
      <scheme val="minor"/>
    </font>
    <font>
      <b/>
      <sz val="12"/>
      <color theme="1"/>
      <name val="Calibri"/>
      <family val="2"/>
      <scheme val="minor"/>
    </font>
    <font>
      <b/>
      <sz val="16"/>
      <color theme="1"/>
      <name val="Calibri"/>
      <family val="2"/>
    </font>
    <font>
      <b/>
      <i/>
      <sz val="14"/>
      <color theme="1"/>
      <name val="Calibri"/>
      <family val="2"/>
      <scheme val="minor"/>
    </font>
    <font>
      <b/>
      <i/>
      <u/>
      <sz val="14"/>
      <color theme="1"/>
      <name val="Calibri"/>
      <family val="2"/>
      <scheme val="minor"/>
    </font>
    <font>
      <b/>
      <sz val="11"/>
      <color theme="1"/>
      <name val="Calibri"/>
      <family val="2"/>
      <scheme val="minor"/>
    </font>
    <font>
      <b/>
      <sz val="12"/>
      <color theme="1"/>
      <name val="Calibri"/>
      <family val="2"/>
    </font>
    <font>
      <sz val="10"/>
      <color theme="1"/>
      <name val="Calibri"/>
      <family val="2"/>
    </font>
  </fonts>
  <fills count="6">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0" fillId="0" borderId="0" xfId="0" applyAlignment="1">
      <alignment horizont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center" vertical="center" wrapText="1"/>
    </xf>
    <xf numFmtId="44" fontId="0" fillId="2" borderId="1" xfId="0" applyNumberFormat="1" applyFill="1" applyBorder="1" applyAlignment="1">
      <alignment horizontal="center"/>
    </xf>
    <xf numFmtId="44" fontId="0" fillId="0" borderId="1" xfId="0" applyNumberFormat="1" applyBorder="1" applyAlignment="1">
      <alignment horizontal="center"/>
    </xf>
    <xf numFmtId="0" fontId="0" fillId="0" borderId="0" xfId="0" applyBorder="1" applyAlignment="1">
      <alignment horizontal="left" vertical="center" wrapText="1"/>
    </xf>
    <xf numFmtId="44" fontId="0" fillId="0" borderId="0" xfId="0" applyNumberFormat="1"/>
    <xf numFmtId="0" fontId="2" fillId="0" borderId="0" xfId="0" applyFont="1" applyAlignment="1">
      <alignment horizontal="center" vertical="center" wrapText="1"/>
    </xf>
    <xf numFmtId="0" fontId="0" fillId="0" borderId="0" xfId="0" applyAlignment="1">
      <alignment horizontal="center" vertical="center"/>
    </xf>
    <xf numFmtId="0" fontId="5" fillId="0" borderId="0" xfId="0" applyFont="1" applyBorder="1" applyAlignment="1"/>
    <xf numFmtId="0" fontId="2" fillId="0" borderId="1" xfId="0" applyFont="1" applyBorder="1" applyAlignment="1">
      <alignment horizontal="center" vertical="center" wrapText="1"/>
    </xf>
    <xf numFmtId="0" fontId="2" fillId="0" borderId="1" xfId="0" applyFont="1" applyBorder="1" applyAlignment="1">
      <alignment vertical="center"/>
    </xf>
    <xf numFmtId="0" fontId="0" fillId="0" borderId="0" xfId="0" applyBorder="1" applyAlignment="1">
      <alignment horizontal="center" vertical="center" wrapText="1"/>
    </xf>
    <xf numFmtId="0" fontId="0" fillId="4" borderId="0" xfId="0" applyFill="1" applyAlignment="1">
      <alignment horizontal="center"/>
    </xf>
    <xf numFmtId="44" fontId="0" fillId="0" borderId="1" xfId="0" applyNumberFormat="1" applyBorder="1"/>
    <xf numFmtId="44" fontId="0" fillId="4" borderId="1" xfId="0" applyNumberFormat="1" applyFill="1" applyBorder="1"/>
    <xf numFmtId="44" fontId="0" fillId="4" borderId="0" xfId="0" applyNumberFormat="1" applyFill="1"/>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0" fillId="0" borderId="1" xfId="0" applyBorder="1" applyAlignment="1">
      <alignment horizontal="center"/>
    </xf>
    <xf numFmtId="9" fontId="0" fillId="2" borderId="1" xfId="0" applyNumberFormat="1" applyFill="1" applyBorder="1" applyAlignment="1">
      <alignment horizontal="center"/>
    </xf>
    <xf numFmtId="10" fontId="0" fillId="2" borderId="1" xfId="0" applyNumberFormat="1" applyFill="1" applyBorder="1" applyAlignment="1">
      <alignment horizontal="center"/>
    </xf>
    <xf numFmtId="0" fontId="0" fillId="4" borderId="1" xfId="0" applyFill="1" applyBorder="1" applyAlignment="1">
      <alignment horizontal="center"/>
    </xf>
    <xf numFmtId="0" fontId="2" fillId="0" borderId="9" xfId="0" applyFont="1" applyBorder="1" applyAlignment="1">
      <alignment horizontal="center" vertical="center" wrapText="1"/>
    </xf>
    <xf numFmtId="44" fontId="0" fillId="0" borderId="8" xfId="0" applyNumberFormat="1" applyBorder="1"/>
    <xf numFmtId="44" fontId="0" fillId="4" borderId="8" xfId="0" applyNumberFormat="1" applyFill="1" applyBorder="1"/>
    <xf numFmtId="0" fontId="0" fillId="0" borderId="1" xfId="0" applyBorder="1"/>
    <xf numFmtId="0" fontId="0" fillId="0" borderId="11" xfId="0" applyBorder="1" applyAlignment="1">
      <alignment horizontal="center"/>
    </xf>
    <xf numFmtId="44" fontId="1" fillId="0" borderId="3" xfId="0" applyNumberFormat="1" applyFont="1" applyBorder="1" applyAlignment="1">
      <alignment horizontal="center"/>
    </xf>
    <xf numFmtId="0" fontId="0" fillId="0" borderId="8" xfId="0" applyBorder="1" applyAlignment="1">
      <alignment horizontal="center"/>
    </xf>
    <xf numFmtId="44" fontId="1" fillId="4" borderId="3" xfId="0" applyNumberFormat="1" applyFont="1" applyFill="1" applyBorder="1"/>
    <xf numFmtId="44" fontId="6" fillId="5" borderId="2" xfId="0" applyNumberFormat="1" applyFont="1" applyFill="1" applyBorder="1"/>
    <xf numFmtId="44" fontId="6" fillId="5" borderId="4" xfId="0" applyNumberFormat="1" applyFont="1" applyFill="1" applyBorder="1"/>
    <xf numFmtId="0" fontId="6" fillId="0" borderId="11" xfId="0" applyFont="1" applyBorder="1"/>
    <xf numFmtId="44" fontId="6" fillId="4" borderId="0" xfId="0" applyNumberFormat="1" applyFont="1" applyFill="1"/>
    <xf numFmtId="44" fontId="6" fillId="5" borderId="1" xfId="0" applyNumberFormat="1" applyFont="1" applyFill="1" applyBorder="1"/>
    <xf numFmtId="44" fontId="6" fillId="3" borderId="10" xfId="0" applyNumberFormat="1" applyFont="1" applyFill="1" applyBorder="1"/>
    <xf numFmtId="0" fontId="8" fillId="0" borderId="0" xfId="0" applyFont="1" applyAlignment="1">
      <alignment horizontal="left" vertical="center" indent="5"/>
    </xf>
    <xf numFmtId="0" fontId="4" fillId="0" borderId="0" xfId="0" applyFont="1" applyAlignment="1">
      <alignment horizontal="center" vertical="center" wrapText="1"/>
    </xf>
    <xf numFmtId="0" fontId="0" fillId="0" borderId="6" xfId="0"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xf>
    <xf numFmtId="0" fontId="0" fillId="0" borderId="0" xfId="0" applyBorder="1" applyAlignment="1">
      <alignment horizontal="left" vertical="center"/>
    </xf>
    <xf numFmtId="0" fontId="5" fillId="0" borderId="7" xfId="0" applyFont="1" applyBorder="1" applyAlignment="1">
      <alignment horizontal="center" wrapText="1"/>
    </xf>
    <xf numFmtId="0" fontId="5" fillId="0" borderId="0" xfId="0" applyFont="1" applyBorder="1" applyAlignment="1">
      <alignment horizontal="center" wrapText="1"/>
    </xf>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0" fillId="0" borderId="0" xfId="0" applyAlignment="1">
      <alignment horizontal="left" vertical="center" wrapText="1"/>
    </xf>
    <xf numFmtId="0" fontId="3" fillId="0" borderId="6" xfId="0" applyFont="1" applyBorder="1" applyAlignment="1">
      <alignment horizontal="left"/>
    </xf>
    <xf numFmtId="0" fontId="3" fillId="0" borderId="0" xfId="0" applyFont="1" applyBorder="1" applyAlignment="1">
      <alignment horizontal="left"/>
    </xf>
    <xf numFmtId="0" fontId="3" fillId="0" borderId="6" xfId="0" applyFont="1" applyBorder="1" applyAlignment="1">
      <alignment horizontal="left" vertical="top"/>
    </xf>
    <xf numFmtId="0" fontId="3" fillId="0" borderId="0" xfId="0" applyFont="1" applyBorder="1" applyAlignment="1">
      <alignment horizontal="left" vertical="top"/>
    </xf>
    <xf numFmtId="44" fontId="0" fillId="4" borderId="3" xfId="0" applyNumberFormat="1" applyFill="1" applyBorder="1"/>
    <xf numFmtId="44" fontId="0" fillId="4" borderId="9" xfId="0" applyNumberFormat="1" applyFill="1" applyBorder="1"/>
    <xf numFmtId="0" fontId="0" fillId="4" borderId="0" xfId="0" applyFill="1"/>
    <xf numFmtId="44" fontId="0" fillId="4" borderId="3" xfId="0" applyNumberFormat="1" applyFill="1" applyBorder="1" applyAlignment="1">
      <alignment horizontal="center"/>
    </xf>
    <xf numFmtId="10" fontId="0" fillId="4" borderId="1" xfId="0" applyNumberFormat="1" applyFill="1" applyBorder="1" applyAlignment="1">
      <alignment horizontal="center"/>
    </xf>
    <xf numFmtId="0" fontId="0" fillId="4" borderId="1"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4FD0B-4651-4393-82B0-66900473EB64}">
  <dimension ref="B1:Q38"/>
  <sheetViews>
    <sheetView tabSelected="1" topLeftCell="A22" zoomScale="70" zoomScaleNormal="70" zoomScalePageLayoutView="70" workbookViewId="0">
      <selection activeCell="D17" sqref="D17"/>
    </sheetView>
  </sheetViews>
  <sheetFormatPr defaultRowHeight="14.5" x14ac:dyDescent="0.35"/>
  <cols>
    <col min="2" max="2" width="18.26953125" customWidth="1"/>
    <col min="3" max="3" width="15.453125" customWidth="1"/>
    <col min="4" max="4" width="9.81640625" style="1" customWidth="1"/>
    <col min="5" max="5" width="10.26953125" style="1" customWidth="1"/>
    <col min="6" max="6" width="11.453125" style="1" customWidth="1"/>
    <col min="7" max="7" width="9" style="1" customWidth="1"/>
    <col min="8" max="8" width="12.81640625" style="1" customWidth="1"/>
    <col min="9" max="9" width="8.7265625" style="1"/>
    <col min="10" max="10" width="17.453125" customWidth="1"/>
    <col min="11" max="12" width="12.54296875" style="1" customWidth="1"/>
    <col min="13" max="14" width="14.54296875" customWidth="1"/>
    <col min="15" max="15" width="16.26953125" customWidth="1"/>
  </cols>
  <sheetData>
    <row r="1" spans="2:17" ht="44.5" customHeight="1" x14ac:dyDescent="0.35">
      <c r="B1" s="40" t="s">
        <v>37</v>
      </c>
      <c r="C1" s="40"/>
      <c r="D1" s="40"/>
      <c r="E1" s="40"/>
      <c r="F1" s="40"/>
      <c r="G1" s="40"/>
      <c r="H1" s="40"/>
      <c r="I1" s="40"/>
      <c r="J1" s="40"/>
      <c r="K1" s="40"/>
      <c r="L1" s="40"/>
      <c r="M1" s="40"/>
      <c r="N1" s="40"/>
    </row>
    <row r="3" spans="2:17" ht="18.649999999999999" customHeight="1" x14ac:dyDescent="0.45">
      <c r="C3" s="11"/>
      <c r="D3" s="45" t="s">
        <v>16</v>
      </c>
      <c r="E3" s="46"/>
      <c r="F3" s="46"/>
      <c r="G3" s="46"/>
      <c r="H3" s="46"/>
      <c r="I3" s="46"/>
      <c r="J3" s="46"/>
      <c r="K3" s="46"/>
      <c r="L3" s="46"/>
      <c r="M3" s="46"/>
      <c r="N3" s="46"/>
      <c r="O3" s="46"/>
    </row>
    <row r="4" spans="2:17" s="3" customFormat="1" ht="62" x14ac:dyDescent="0.35">
      <c r="B4" s="3" t="s">
        <v>2</v>
      </c>
      <c r="D4" s="12" t="s">
        <v>0</v>
      </c>
      <c r="E4" s="12" t="s">
        <v>1</v>
      </c>
      <c r="F4" s="12" t="s">
        <v>3</v>
      </c>
      <c r="G4" s="12" t="s">
        <v>4</v>
      </c>
      <c r="H4" s="12" t="s">
        <v>17</v>
      </c>
      <c r="I4" s="12" t="s">
        <v>19</v>
      </c>
      <c r="J4" s="12" t="s">
        <v>18</v>
      </c>
      <c r="K4" s="49" t="s">
        <v>21</v>
      </c>
      <c r="L4" s="49"/>
      <c r="M4" s="50" t="s">
        <v>22</v>
      </c>
      <c r="N4" s="51"/>
      <c r="O4" s="12" t="s">
        <v>28</v>
      </c>
      <c r="Q4" s="39"/>
    </row>
    <row r="5" spans="2:17" s="3" customFormat="1" ht="15.5" x14ac:dyDescent="0.35">
      <c r="D5" s="4"/>
      <c r="E5" s="4"/>
      <c r="F5" s="4"/>
      <c r="G5" s="4"/>
      <c r="H5" s="4"/>
      <c r="I5" s="9"/>
      <c r="J5" s="4"/>
      <c r="K5" s="19" t="s">
        <v>20</v>
      </c>
      <c r="L5" s="19" t="s">
        <v>23</v>
      </c>
      <c r="M5" s="20" t="s">
        <v>20</v>
      </c>
      <c r="N5" s="25" t="s">
        <v>23</v>
      </c>
      <c r="O5" s="13"/>
      <c r="Q5" s="39"/>
    </row>
    <row r="6" spans="2:17" x14ac:dyDescent="0.35">
      <c r="B6" t="s">
        <v>33</v>
      </c>
      <c r="D6" s="6">
        <v>75</v>
      </c>
      <c r="E6" s="6">
        <v>85</v>
      </c>
      <c r="F6" s="5"/>
      <c r="G6" s="21">
        <v>1</v>
      </c>
      <c r="H6" s="6">
        <f t="shared" ref="H6:H11" si="0">F6*G6</f>
        <v>0</v>
      </c>
      <c r="I6" s="22"/>
      <c r="J6" s="16">
        <f>H6+(H6*I6)</f>
        <v>0</v>
      </c>
      <c r="K6" s="23"/>
      <c r="L6" s="23"/>
      <c r="M6" s="16">
        <f t="shared" ref="M6:M9" si="1">J6+(J6*K6)</f>
        <v>0</v>
      </c>
      <c r="N6" s="26">
        <f t="shared" ref="N6:N9" si="2">J6+(J6*L6)</f>
        <v>0</v>
      </c>
      <c r="O6" s="28"/>
      <c r="Q6" s="39"/>
    </row>
    <row r="7" spans="2:17" x14ac:dyDescent="0.35">
      <c r="B7" t="s">
        <v>34</v>
      </c>
      <c r="D7" s="6">
        <v>80</v>
      </c>
      <c r="E7" s="6">
        <v>90</v>
      </c>
      <c r="F7" s="5"/>
      <c r="G7" s="21">
        <v>1</v>
      </c>
      <c r="H7" s="6"/>
      <c r="I7" s="22"/>
      <c r="J7" s="16">
        <f t="shared" ref="J7:J9" si="3">H7+(H7*I7)</f>
        <v>0</v>
      </c>
      <c r="K7" s="23"/>
      <c r="L7" s="23"/>
      <c r="M7" s="16">
        <f t="shared" si="1"/>
        <v>0</v>
      </c>
      <c r="N7" s="26">
        <f t="shared" si="2"/>
        <v>0</v>
      </c>
      <c r="O7" s="28"/>
      <c r="Q7" s="39"/>
    </row>
    <row r="8" spans="2:17" x14ac:dyDescent="0.35">
      <c r="B8" t="s">
        <v>38</v>
      </c>
      <c r="D8" s="6">
        <v>70</v>
      </c>
      <c r="E8" s="6">
        <v>80</v>
      </c>
      <c r="F8" s="5"/>
      <c r="G8" s="21">
        <v>1</v>
      </c>
      <c r="H8" s="6">
        <f t="shared" si="0"/>
        <v>0</v>
      </c>
      <c r="I8" s="22"/>
      <c r="J8" s="16">
        <f>H8+(H8*I8)</f>
        <v>0</v>
      </c>
      <c r="K8" s="23"/>
      <c r="L8" s="23"/>
      <c r="M8" s="16">
        <f t="shared" si="1"/>
        <v>0</v>
      </c>
      <c r="N8" s="26">
        <f t="shared" si="2"/>
        <v>0</v>
      </c>
      <c r="O8" s="28"/>
      <c r="Q8" s="39"/>
    </row>
    <row r="9" spans="2:17" x14ac:dyDescent="0.35">
      <c r="B9" t="s">
        <v>35</v>
      </c>
      <c r="D9" s="6">
        <v>40</v>
      </c>
      <c r="E9" s="6">
        <v>50</v>
      </c>
      <c r="F9" s="5"/>
      <c r="G9" s="21">
        <v>5</v>
      </c>
      <c r="H9" s="6">
        <f t="shared" si="0"/>
        <v>0</v>
      </c>
      <c r="I9" s="22"/>
      <c r="J9" s="16">
        <f t="shared" si="3"/>
        <v>0</v>
      </c>
      <c r="K9" s="23"/>
      <c r="L9" s="23"/>
      <c r="M9" s="16">
        <f t="shared" si="1"/>
        <v>0</v>
      </c>
      <c r="N9" s="26">
        <f t="shared" si="2"/>
        <v>0</v>
      </c>
      <c r="O9" s="28"/>
    </row>
    <row r="10" spans="2:17" x14ac:dyDescent="0.35">
      <c r="B10" t="s">
        <v>36</v>
      </c>
      <c r="D10" s="6">
        <v>35</v>
      </c>
      <c r="E10" s="6">
        <v>50</v>
      </c>
      <c r="F10" s="5"/>
      <c r="G10" s="21">
        <v>3</v>
      </c>
      <c r="H10" s="6">
        <f t="shared" si="0"/>
        <v>0</v>
      </c>
      <c r="I10" s="22"/>
      <c r="J10" s="16">
        <f>H10+(H10*I10)</f>
        <v>0</v>
      </c>
      <c r="K10" s="23"/>
      <c r="L10" s="23"/>
      <c r="M10" s="16">
        <f>J10+(J10*K10)</f>
        <v>0</v>
      </c>
      <c r="N10" s="26">
        <f>J10+(J10*L10)</f>
        <v>0</v>
      </c>
      <c r="O10" s="28"/>
    </row>
    <row r="11" spans="2:17" x14ac:dyDescent="0.35">
      <c r="B11" t="s">
        <v>40</v>
      </c>
      <c r="D11" s="6">
        <v>40</v>
      </c>
      <c r="E11" s="6">
        <v>45</v>
      </c>
      <c r="F11" s="5"/>
      <c r="G11" s="21">
        <v>2</v>
      </c>
      <c r="H11" s="6">
        <f t="shared" si="0"/>
        <v>0</v>
      </c>
      <c r="I11" s="22"/>
      <c r="J11" s="6">
        <f>H11+(H11*I11)</f>
        <v>0</v>
      </c>
      <c r="K11" s="23"/>
      <c r="L11" s="23"/>
      <c r="M11" s="17">
        <f>J11+(J11*K11)</f>
        <v>0</v>
      </c>
      <c r="N11" s="27">
        <f>J11+(J11*L11)</f>
        <v>0</v>
      </c>
      <c r="O11" s="28"/>
    </row>
    <row r="12" spans="2:17" s="59" customFormat="1" x14ac:dyDescent="0.35">
      <c r="D12" s="6"/>
      <c r="E12" s="6"/>
      <c r="F12" s="6"/>
      <c r="G12" s="6"/>
      <c r="H12" s="6"/>
      <c r="I12" s="6"/>
      <c r="J12" s="60">
        <f>SUM(J6:J11)</f>
        <v>0</v>
      </c>
      <c r="K12" s="61"/>
      <c r="L12" s="61"/>
      <c r="M12" s="57">
        <f t="shared" ref="M12:N12" si="4">SUM(M6:M11)</f>
        <v>0</v>
      </c>
      <c r="N12" s="58">
        <f>SUM(N6:N11)</f>
        <v>0</v>
      </c>
      <c r="O12" s="62"/>
    </row>
    <row r="13" spans="2:17" ht="15" thickBot="1" x14ac:dyDescent="0.4">
      <c r="D13" s="6"/>
      <c r="E13" s="6"/>
      <c r="F13" s="6"/>
      <c r="G13" s="6"/>
      <c r="H13" s="6"/>
      <c r="I13" s="6"/>
      <c r="J13" s="30" t="s">
        <v>31</v>
      </c>
      <c r="K13" s="24"/>
      <c r="L13" s="24"/>
      <c r="M13" s="32" t="s">
        <v>30</v>
      </c>
      <c r="N13" s="32" t="s">
        <v>27</v>
      </c>
      <c r="O13" s="28"/>
    </row>
    <row r="14" spans="2:17" ht="16" thickBot="1" x14ac:dyDescent="0.4">
      <c r="H14" s="47" t="s">
        <v>29</v>
      </c>
      <c r="I14" s="48"/>
      <c r="J14" s="33">
        <f>302*J12</f>
        <v>0</v>
      </c>
      <c r="K14" s="29"/>
      <c r="L14" s="31"/>
      <c r="M14" s="34">
        <f>50*M12</f>
        <v>0</v>
      </c>
      <c r="N14" s="33">
        <f>13*N12</f>
        <v>0</v>
      </c>
      <c r="O14" s="35"/>
    </row>
    <row r="15" spans="2:17" x14ac:dyDescent="0.35">
      <c r="J15" s="18"/>
      <c r="K15" s="15"/>
      <c r="L15" s="15"/>
      <c r="M15" s="36"/>
      <c r="N15" s="36"/>
      <c r="O15" s="37">
        <f>J14</f>
        <v>0</v>
      </c>
    </row>
    <row r="16" spans="2:17" x14ac:dyDescent="0.35">
      <c r="J16" s="18"/>
      <c r="K16" s="15"/>
      <c r="L16" s="15"/>
      <c r="M16" s="36"/>
      <c r="N16" s="36"/>
      <c r="O16" s="37">
        <f>M14</f>
        <v>0</v>
      </c>
    </row>
    <row r="17" spans="2:15" ht="15" thickBot="1" x14ac:dyDescent="0.4">
      <c r="J17" s="18"/>
      <c r="K17" s="15"/>
      <c r="L17" s="15"/>
      <c r="M17" s="36"/>
      <c r="N17" s="36"/>
      <c r="O17" s="37">
        <f>N14</f>
        <v>0</v>
      </c>
    </row>
    <row r="18" spans="2:15" ht="16" thickBot="1" x14ac:dyDescent="0.4">
      <c r="J18" s="8"/>
      <c r="M18" s="47" t="s">
        <v>8</v>
      </c>
      <c r="N18" s="48"/>
      <c r="O18" s="38">
        <f>O15+O16+O17</f>
        <v>0</v>
      </c>
    </row>
    <row r="19" spans="2:15" s="2" customFormat="1" ht="50.15" customHeight="1" x14ac:dyDescent="0.35">
      <c r="B19" s="41" t="s">
        <v>24</v>
      </c>
      <c r="C19" s="42"/>
      <c r="D19" s="42"/>
      <c r="E19" s="42"/>
      <c r="F19" s="42"/>
      <c r="G19" s="42"/>
      <c r="H19" s="42"/>
      <c r="I19" s="42"/>
      <c r="J19" s="42"/>
      <c r="K19" s="42"/>
      <c r="L19" s="42"/>
      <c r="M19" s="42"/>
      <c r="N19" s="42"/>
      <c r="O19" s="42"/>
    </row>
    <row r="20" spans="2:15" s="2" customFormat="1" ht="25" customHeight="1" x14ac:dyDescent="0.35">
      <c r="B20" s="43" t="s">
        <v>5</v>
      </c>
      <c r="C20" s="44"/>
      <c r="D20" s="44"/>
      <c r="E20" s="44"/>
      <c r="F20" s="44"/>
      <c r="G20" s="44"/>
      <c r="H20" s="44"/>
      <c r="I20" s="44"/>
      <c r="J20" s="44"/>
      <c r="K20" s="44"/>
      <c r="L20" s="44"/>
      <c r="M20" s="44"/>
      <c r="N20" s="44"/>
      <c r="O20" s="44"/>
    </row>
    <row r="21" spans="2:15" s="2" customFormat="1" ht="31" customHeight="1" x14ac:dyDescent="0.35">
      <c r="B21" s="41" t="s">
        <v>25</v>
      </c>
      <c r="C21" s="42"/>
      <c r="D21" s="42"/>
      <c r="E21" s="42"/>
      <c r="F21" s="42"/>
      <c r="G21" s="42"/>
      <c r="H21" s="42"/>
      <c r="I21" s="42"/>
      <c r="J21" s="42"/>
      <c r="K21" s="42"/>
      <c r="L21" s="42"/>
      <c r="M21" s="42"/>
      <c r="N21" s="42"/>
      <c r="O21" s="42"/>
    </row>
    <row r="22" spans="2:15" s="2" customFormat="1" ht="31" customHeight="1" x14ac:dyDescent="0.35">
      <c r="B22" s="41" t="s">
        <v>32</v>
      </c>
      <c r="C22" s="52"/>
      <c r="D22" s="52"/>
      <c r="E22" s="52"/>
      <c r="F22" s="52"/>
      <c r="G22" s="52"/>
      <c r="H22" s="52"/>
      <c r="I22" s="52"/>
      <c r="J22" s="52"/>
      <c r="K22" s="52"/>
      <c r="L22" s="52"/>
      <c r="M22" s="52"/>
      <c r="N22" s="52"/>
      <c r="O22" s="52"/>
    </row>
    <row r="23" spans="2:15" s="2" customFormat="1" ht="50.15" customHeight="1" x14ac:dyDescent="0.35">
      <c r="B23" s="41" t="s">
        <v>26</v>
      </c>
      <c r="C23" s="42"/>
      <c r="D23" s="42"/>
      <c r="E23" s="42"/>
      <c r="F23" s="42"/>
      <c r="G23" s="42"/>
      <c r="H23" s="42"/>
      <c r="I23" s="42"/>
      <c r="J23" s="42"/>
      <c r="K23" s="42"/>
      <c r="L23" s="42"/>
      <c r="M23" s="42"/>
      <c r="N23" s="42"/>
      <c r="O23" s="42"/>
    </row>
    <row r="24" spans="2:15" s="2" customFormat="1" ht="25" customHeight="1" x14ac:dyDescent="0.35">
      <c r="B24" s="43" t="s">
        <v>6</v>
      </c>
      <c r="C24" s="44"/>
      <c r="D24" s="44"/>
      <c r="E24" s="44"/>
      <c r="F24" s="44"/>
      <c r="G24" s="44"/>
      <c r="H24" s="44"/>
      <c r="I24" s="44"/>
      <c r="J24" s="44"/>
      <c r="K24" s="44"/>
      <c r="L24" s="44"/>
      <c r="M24" s="44"/>
      <c r="N24" s="44"/>
      <c r="O24" s="44"/>
    </row>
    <row r="25" spans="2:15" s="2" customFormat="1" ht="70.5" customHeight="1" x14ac:dyDescent="0.35">
      <c r="B25" s="41" t="s">
        <v>9</v>
      </c>
      <c r="C25" s="42"/>
      <c r="D25" s="42"/>
      <c r="E25" s="42"/>
      <c r="F25" s="42"/>
      <c r="G25" s="42"/>
      <c r="H25" s="42"/>
      <c r="I25" s="42"/>
      <c r="J25" s="42"/>
      <c r="K25" s="42"/>
      <c r="L25" s="42"/>
      <c r="M25" s="42"/>
      <c r="N25" s="42"/>
      <c r="O25" s="42"/>
    </row>
    <row r="26" spans="2:15" s="2" customFormat="1" ht="50.15" customHeight="1" x14ac:dyDescent="0.35">
      <c r="B26" s="41" t="s">
        <v>39</v>
      </c>
      <c r="C26" s="42"/>
      <c r="D26" s="42"/>
      <c r="E26" s="42"/>
      <c r="F26" s="42"/>
      <c r="G26" s="42"/>
      <c r="H26" s="42"/>
      <c r="I26" s="42"/>
      <c r="J26" s="42"/>
      <c r="K26" s="42"/>
      <c r="L26" s="42"/>
      <c r="M26" s="42"/>
      <c r="N26" s="42"/>
      <c r="O26" s="42"/>
    </row>
    <row r="27" spans="2:15" s="2" customFormat="1" ht="50.15" customHeight="1" x14ac:dyDescent="0.35">
      <c r="B27" s="41" t="s">
        <v>7</v>
      </c>
      <c r="C27" s="42"/>
      <c r="D27" s="42"/>
      <c r="E27" s="42"/>
      <c r="F27" s="42"/>
      <c r="G27" s="42"/>
      <c r="H27" s="42"/>
      <c r="I27" s="42"/>
      <c r="J27" s="42"/>
      <c r="K27" s="42"/>
      <c r="L27" s="42"/>
      <c r="M27" s="42"/>
      <c r="N27" s="42"/>
      <c r="O27" s="42"/>
    </row>
    <row r="28" spans="2:15" s="2" customFormat="1" ht="50.15" customHeight="1" x14ac:dyDescent="0.35">
      <c r="B28" s="7"/>
      <c r="C28" s="7"/>
      <c r="D28" s="7"/>
      <c r="E28" s="7"/>
      <c r="F28" s="7"/>
      <c r="G28" s="7"/>
      <c r="H28" s="7"/>
      <c r="I28" s="14"/>
      <c r="J28" s="7"/>
      <c r="K28" s="10"/>
      <c r="L28" s="10"/>
    </row>
    <row r="29" spans="2:15" s="2" customFormat="1" ht="50.15" customHeight="1" x14ac:dyDescent="0.35">
      <c r="B29" s="7"/>
      <c r="C29" s="7"/>
      <c r="D29" s="7"/>
      <c r="E29" s="7"/>
      <c r="F29" s="7"/>
      <c r="G29" s="7"/>
      <c r="H29" s="7"/>
      <c r="I29" s="14"/>
      <c r="J29" s="7"/>
      <c r="K29" s="10"/>
      <c r="L29" s="10"/>
    </row>
    <row r="30" spans="2:15" s="2" customFormat="1" ht="50.15" customHeight="1" x14ac:dyDescent="0.35">
      <c r="B30" s="7"/>
      <c r="C30" s="7"/>
      <c r="D30" s="7"/>
      <c r="E30" s="7"/>
      <c r="F30" s="7"/>
      <c r="G30" s="7"/>
      <c r="H30" s="7"/>
      <c r="I30" s="14"/>
      <c r="J30" s="7"/>
      <c r="K30" s="10"/>
      <c r="L30" s="10"/>
    </row>
    <row r="33" spans="2:15" ht="21" x14ac:dyDescent="0.5">
      <c r="B33" s="53" t="s">
        <v>10</v>
      </c>
      <c r="C33" s="54"/>
      <c r="D33" s="54"/>
      <c r="E33" s="54"/>
      <c r="F33" s="54"/>
      <c r="G33" s="54"/>
      <c r="H33" s="54"/>
      <c r="I33" s="54"/>
      <c r="J33" s="54"/>
      <c r="K33" s="54"/>
      <c r="L33" s="54"/>
      <c r="M33" s="54"/>
      <c r="N33" s="54"/>
    </row>
    <row r="34" spans="2:15" ht="21" x14ac:dyDescent="0.5">
      <c r="B34" s="53" t="s">
        <v>11</v>
      </c>
      <c r="C34" s="54"/>
      <c r="D34" s="54"/>
      <c r="E34" s="54"/>
      <c r="F34" s="54"/>
      <c r="G34" s="54"/>
      <c r="H34" s="54"/>
      <c r="I34" s="54"/>
      <c r="J34" s="54"/>
      <c r="K34" s="54"/>
      <c r="L34" s="54"/>
      <c r="M34" s="54"/>
      <c r="N34" s="54"/>
    </row>
    <row r="35" spans="2:15" ht="21" x14ac:dyDescent="0.5">
      <c r="B35" s="53" t="s">
        <v>12</v>
      </c>
      <c r="C35" s="54"/>
      <c r="D35" s="54"/>
      <c r="E35" s="54"/>
      <c r="F35" s="54"/>
      <c r="G35" s="54"/>
      <c r="H35" s="54"/>
      <c r="I35" s="54"/>
      <c r="J35" s="54"/>
      <c r="K35" s="54"/>
      <c r="L35" s="54"/>
      <c r="M35" s="54"/>
      <c r="N35" s="54"/>
      <c r="O35" s="54"/>
    </row>
    <row r="36" spans="2:15" ht="21" x14ac:dyDescent="0.5">
      <c r="B36" s="53" t="s">
        <v>13</v>
      </c>
      <c r="C36" s="54"/>
      <c r="D36" s="54"/>
      <c r="E36" s="54"/>
      <c r="F36" s="54"/>
      <c r="G36" s="54"/>
      <c r="H36" s="54"/>
      <c r="I36" s="54"/>
      <c r="J36" s="54"/>
      <c r="K36" s="54"/>
      <c r="L36" s="54"/>
      <c r="M36" s="54"/>
      <c r="N36" s="54"/>
      <c r="O36" s="54"/>
    </row>
    <row r="37" spans="2:15" ht="67" customHeight="1" x14ac:dyDescent="0.35">
      <c r="B37" s="55" t="s">
        <v>14</v>
      </c>
      <c r="C37" s="56"/>
      <c r="D37" s="56"/>
      <c r="E37" s="56"/>
      <c r="F37" s="56"/>
      <c r="G37" s="56"/>
      <c r="H37" s="56"/>
      <c r="I37" s="56"/>
      <c r="J37" s="56"/>
      <c r="K37" s="56"/>
      <c r="L37" s="56"/>
      <c r="M37" s="56"/>
      <c r="N37" s="56"/>
      <c r="O37" s="56"/>
    </row>
    <row r="38" spans="2:15" ht="21" x14ac:dyDescent="0.5">
      <c r="B38" s="53" t="s">
        <v>15</v>
      </c>
      <c r="C38" s="54"/>
      <c r="D38" s="54"/>
      <c r="E38" s="54"/>
      <c r="F38" s="54"/>
      <c r="G38" s="54"/>
      <c r="H38" s="54"/>
      <c r="I38" s="54"/>
      <c r="J38" s="54"/>
      <c r="K38" s="54"/>
      <c r="L38" s="54"/>
      <c r="M38" s="54"/>
      <c r="N38" s="54"/>
      <c r="O38" s="54"/>
    </row>
  </sheetData>
  <mergeCells count="21">
    <mergeCell ref="B24:O24"/>
    <mergeCell ref="B25:O25"/>
    <mergeCell ref="B26:O26"/>
    <mergeCell ref="B27:O27"/>
    <mergeCell ref="B38:O38"/>
    <mergeCell ref="B33:N33"/>
    <mergeCell ref="B34:N34"/>
    <mergeCell ref="B35:O35"/>
    <mergeCell ref="B36:O36"/>
    <mergeCell ref="B37:O37"/>
    <mergeCell ref="B1:N1"/>
    <mergeCell ref="B19:O19"/>
    <mergeCell ref="B20:O20"/>
    <mergeCell ref="B21:O21"/>
    <mergeCell ref="B23:O23"/>
    <mergeCell ref="D3:O3"/>
    <mergeCell ref="H14:I14"/>
    <mergeCell ref="K4:L4"/>
    <mergeCell ref="M4:N4"/>
    <mergeCell ref="M18:N18"/>
    <mergeCell ref="B22:O22"/>
  </mergeCells>
  <pageMargins left="0.7" right="0.7" top="0.75" bottom="0.75" header="0.3" footer="0.3"/>
  <pageSetup paperSize="9" scale="69" orientation="landscape" horizontalDpi="4294967293" verticalDpi="0" r:id="rId1"/>
  <headerFooter>
    <oddFooter>&amp;C_x000D_&amp;1#&amp;"Calibri"&amp;10&amp;K000000 Bedrijfsvertrouwelijk (BBN1)</oddFooter>
  </headerFooter>
  <rowBreaks count="1" manualBreakCount="1">
    <brk id="2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Stams, Hans</dc:creator>
  <cp:lastModifiedBy>Stams, Hans</cp:lastModifiedBy>
  <dcterms:created xsi:type="dcterms:W3CDTF">2022-02-01T14:42:46Z</dcterms:created>
  <dcterms:modified xsi:type="dcterms:W3CDTF">2022-05-31T14:12:54Z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2022-02-09T10:05:49Z</vt:lpwstr>
  </property>
  <property fmtid="{D5CDD505-2E9C-101B-9397-08002B2CF9AE}" pid="4" name="MSIP_Label_ce8bfa01-cc62-4e0e-8713-2f7da2586bef_Method">
    <vt:lpwstr>Privileged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331e92c9-c7cc-498a-bfee-eea9977664cf</vt:lpwstr>
  </property>
  <property fmtid="{D5CDD505-2E9C-101B-9397-08002B2CF9AE}" pid="8" name="MSIP_Label_ce8bfa01-cc62-4e0e-8713-2f7da2586bef_ContentBits">
    <vt:lpwstr>2</vt:lpwstr>
  </property>
</Properties>
</file>