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aevesbv.sharepoint.com/teams/NoHoNIC/Gedeelde documenten/General/03 Projecten/Purmerendse ScholenGroep/EA - Risicogedragen Projectmanagement Nieuwbouw/06 Nota van inlichtingen/Nota van Inlichtingen II/"/>
    </mc:Choice>
  </mc:AlternateContent>
  <xr:revisionPtr revIDLastSave="0" documentId="8_{8C57AB6C-3313-4601-8C38-ED7948EB67A2}" xr6:coauthVersionLast="47" xr6:coauthVersionMax="47" xr10:uidLastSave="{00000000-0000-0000-0000-000000000000}"/>
  <bookViews>
    <workbookView xWindow="-108" yWindow="-108" windowWidth="23256" windowHeight="12576" xr2:uid="{00000000-000D-0000-FFFF-FFFF00000000}"/>
  </bookViews>
  <sheets>
    <sheet name="NvI I - Vragen" sheetId="1" r:id="rId1"/>
  </sheets>
  <definedNames>
    <definedName name="_xlnm._FilterDatabase" localSheetId="0"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 l="1"/>
  <c r="B7" i="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alcChain>
</file>

<file path=xl/sharedStrings.xml><?xml version="1.0" encoding="utf-8"?>
<sst xmlns="http://schemas.openxmlformats.org/spreadsheetml/2006/main" count="171" uniqueCount="118">
  <si>
    <t xml:space="preserve">Betreft: </t>
  </si>
  <si>
    <t>Kenmerk:</t>
  </si>
  <si>
    <t xml:space="preserve">Datum: </t>
  </si>
  <si>
    <t>Nummer</t>
  </si>
  <si>
    <t xml:space="preserve">Antwoord </t>
  </si>
  <si>
    <t>Inschrijver:</t>
  </si>
  <si>
    <t>Aanbestedende dienst:</t>
  </si>
  <si>
    <t>Aanbesteding:</t>
  </si>
  <si>
    <t>Algemeen</t>
  </si>
  <si>
    <t>Vraag betreft</t>
  </si>
  <si>
    <t>Beschrijvend Document</t>
  </si>
  <si>
    <t>Bijlage 2 Verklaring omtrent inschrijving</t>
  </si>
  <si>
    <t>Bijlage 3 Prijzenblad</t>
  </si>
  <si>
    <t>Bijlage 4.A Programma van Eisen</t>
  </si>
  <si>
    <t>Bijlage 4.B Gunningcriteria</t>
  </si>
  <si>
    <t>Bijlage 5.B Voorwaarden</t>
  </si>
  <si>
    <t>Bijlage 1.B Referentieopdracht</t>
  </si>
  <si>
    <t xml:space="preserve">Uniform Europees Aanbestedingsdocument </t>
  </si>
  <si>
    <t>Stichting Purmerendse ScholenGroep</t>
  </si>
  <si>
    <t>Bijlage 5.A Concept Overeenkomst</t>
  </si>
  <si>
    <t>Bijlage 7 Tellerstanden 2020 Purmerendse ScholenGroep</t>
  </si>
  <si>
    <t>Bijlage 8 Specificatieblad multifunctionals</t>
  </si>
  <si>
    <t>Bijlage 9 Milieucriteria reproductieapparatuur</t>
  </si>
  <si>
    <t>Bijlage 10 Milieucriteria tonercartridges</t>
  </si>
  <si>
    <t>Risicodragend Projectmanagement</t>
  </si>
  <si>
    <t>Bijlage 1.A Uniform Europees Aanbestedingsdocument</t>
  </si>
  <si>
    <t>Bijlage 7 Concept globale overall planning</t>
  </si>
  <si>
    <t>Bijlage 9 Technisch Programma van Eisen</t>
  </si>
  <si>
    <t>Bijlage 8 Ruimtelijk en Functioneel Programma van Eisen</t>
  </si>
  <si>
    <t>Bijlage 6 Format voor het stellen van vragen</t>
  </si>
  <si>
    <t>Bijlage 5.A Concept overeenkomst</t>
  </si>
  <si>
    <t>Deel B Aanbestedingsvoorwaarden Het NIC</t>
  </si>
  <si>
    <t>Bijlage 10 Demarcatielijst vervangende nieuwbouw</t>
  </si>
  <si>
    <t>Sectie / pagina</t>
  </si>
  <si>
    <t>Vraag</t>
  </si>
  <si>
    <t>Kolom1</t>
  </si>
  <si>
    <t>Waarom kiest u of kiest de opdrachtgever voor de vorm van risicodragend projectmanagement? Zoals bekend is dit een vorm waarbij de adviseur het budgetrisico zou moeten dragen. Wat te mooi klinkt om waar te zijn is dat meestal ook. Ook in dit geval. In de eerste plaats staat de onafhankelijkheid van het advies onder druk want het risicomijdend gedrag van de ondernemer kan prevaleren boven het belang van de opdrachtgever. Feitelijk neigt deze vorm naar projectontwikkeling. Niet voor niets heeft de branche-organisatie van ingenieursbureaus deze vorm in het verleden als strijdig met de onafhankelijkheid van advies betiteld. Verder toucheert de opdrachtnemer 50% van het aanbestedingsvoordeel. Dit is geld van de opdrachtgever en bovendien maatschappelijk kapitaal. De opdrachtnemer kan sturen op een positief resultaat door de kwaliteit bij te stellen of door een te ruime budgetraming, wat in de volksmond perverse prikkels heten. Waarschijnlijk is een deel van uw antwoord dat de kwaliteit vastgelegd is in het programma van eisen. Dit pve biedt de opdrachtnemer echter meer dan voldoende speelruimte om te sturen op een gegarandeerd positief resultaat voor zichzelf.</t>
  </si>
  <si>
    <t>Bij de kerncompetenties omschrijft u dat de gegadigde een referentie op het gebied van voortgezet onderwijs in moet dienen waarbij de contractvorm risicodragend projectmanagement was. Naast Hevo is er geen gerenommeerd adviesbureau dat een overeenkomst volgens deze contractvorm aangaat. Daarmee beperkt u de mededinging tot een minimum wat op grond van de mededingingswet niet is toegestaan. Als u deze contractvorm i.c. de kerncompetentie niet aanpast, zullen wij niet schromen deze casus aan de Commissie van Aanbestedingsexperts voor te leggen. Bent u bereid deze kerncompetentie te laten vervallen?
En voorts: als u de kerncompetentie conform onze wens aanpast maar u handhaaft de contractvorm risicodragend projectmanagement, dan heeft dit dezelfde uitwerking als het eisen van een referentie op het gebied van risicodragend projectmanagement (kerncompetentie 1). Daarmee sluit u indirect nog steeds veel deelnemers uit van deelneming waarmee u dus eveneens de mededinging beperkt. Bent u bereid ook die eis, nl de contractvorm risicodragend projectmanagement, te laten vervallen?</t>
  </si>
  <si>
    <t>Tegen beter weten in stellen we toch te volgende vraag: is Hevo uitgesloten van deelname teneinde een transparante en faire procedure met een level playing field te borgen?</t>
  </si>
  <si>
    <t xml:space="preserve">Zo niet: is het u bekend dat het volgende mechanisme – om het woord truc maar niet te hanteren - in de afgelopen jaren tenminste 2 maal (maar waarschijnlijk vaker) is gebezigd? Met Hevo als instigator? Ook bij het Vrijzinnig Christelijk Lyceum en het Charlemagne College heeft Hevo het PvE opgesteld, de architect geselecteerd, om vervolgens een ander bureau de aanbesteding van het projectmanagement laten verzorgen. En welk een toeval: met risicodragend projectmanagement als contractvorm en kerncompetentie. In beide gevallen heeft Hevo de opdracht verworven aangezien zij als enige of vrijwel als enige risicodragend projectmanagement aanbieden. En was er aantoonbaar geen sprake van een level playing field. </t>
  </si>
  <si>
    <t xml:space="preserve">Ten overvloede toch maar de vraag: hoe denkt u een level playing field te borgen? Het waarschijnlijke antwoord dat alle gegadigden alle informatie ter beschikking wordt gesteld achten we bij voorbaat onvoldoende. Het gaat immers om de informatie die niet ‘op papier’ staat. Die gebaseerd is op meer kennis van uw organisatie dan u kunt overbrengen in aanbestedingsdocumenten. </t>
  </si>
  <si>
    <t>En bestaat de selectiecommissie in dat kader geheel uit personen die tot op heden geen enkele betrokkenheid hadden bij het voortraject (PvE en architectenselectie) en geen contact onderhouden of onderhielden met Hevo?</t>
  </si>
  <si>
    <t>3.2.2, p14</t>
  </si>
  <si>
    <t>5, p19</t>
  </si>
  <si>
    <t>1.3, p5</t>
  </si>
  <si>
    <t xml:space="preserve">Dit mechanisme is ons niet bekend. </t>
  </si>
  <si>
    <t>De uitvraag betreft ‘risicodragend projectmanagement’ waarbij het projectmanagementbureau een prijsopgave doet, voorts dat de uitvoerende partijen separaat zullen worden aanbesteed. Het mag duidelijk zijn dat een projectmanagementbureau het risico van een dergelijk project niet kan nemen, zeker niet in deze volatiele aanbestedingsmarkt. Een projectmanagementbureau dat samen met een uitvoerende partij inschrijft kan dit risico wel nemen, maar dat vraagt om een andere uitvraag. Wij zouden graag inschrijven op de uitvraag, echter kunnen niet aan de voorwaarden in de uitvraag voldoen. Voorts betwijfelen we of er überhaupt een projectmanagementbureau is die aan de voorwaarden kan voldoen. Hierbij het verzoek de uitvraag te heroverwegen en het ‘risicodragende’ te laten vervallen, waardoor er waarschijnlijk meer partijen zijn die voor de opgave in aanmerking komen.</t>
  </si>
  <si>
    <t>U verzoekt partijen referenties te laten overleggen met dienstverlening risicodragend projectmanagement. Risicodragend projectmanagement is echter geen algemeen of wettelijk gedefinieerd begrip, echter slechts een product van een marktpartij. Kunt u specifieker omschrijven waaraan de referenties t.b.v. gevraagde kerncompetentie dienen te voldoen?</t>
  </si>
  <si>
    <t xml:space="preserve">Indien u vereist dat een inschrijvende partij aantoonbare ervaring moet hebben met risicodragend projectmanagement (kerncompetentie) overeenkomstig of in lijn met de meegestuurde concept overeenkomst  of paragraaf 1.3.2 sluit u vele gerenommeerde projectmanagementbureaus uit. Kunt u toelichten waarom het risicodragende karakter van essentieel belang is voor uw opgave en overige contractvormen niet tot het door u gewenste resultaat zullen leiden? </t>
  </si>
  <si>
    <t>nvt</t>
  </si>
  <si>
    <t xml:space="preserve">Worden partijen die eerder betrokken zijn geweest bij deze opgave, zoals bijvoorbeeld bij de advisering over de contractvorm en de totstandkoming van het taakstellende budget , uitgesloten van de aanbestedingsprocedure? Deze partijen hebben een grote voorsprong ten aanzien van het inschatten van de projectrisico’s waarop inschrijver uiteindelijk aanspreekbaar zal zijn. Dit vanwege de toepassing van het gelijkheidsbeginsel. </t>
  </si>
  <si>
    <t xml:space="preserve">Wij signaleren dat de concept overeenkomst is toegeschreven naar de standaardformule van één marktpartij en derhalve niet breed toegankelijk is voor de markt. Worden hierdoor niet onevenredig veel bekwame partijen benadeeld of zelfs uitgesloten van deelname? </t>
  </si>
  <si>
    <t>Het taakstellend budget (€ 31.348.879,- inclusief 21% btw) wordt door opdrachtgever ter beschikking gesteld aan opdrachtnemer en opdrachtnemer gaat een resultaatverplichting aan ten aanzien van kwaliteit, planning en het taakstellende budget, inclusief de aanbesteding van het werk. Kortom beperkt de verplichting zich niet tot de dienstverlening, maar is deze verplichting ook direct gerelateerd aan de aanbesteding en de realisatie van het werk. Dient deze opgave niet als zodanig (dus als werk) te worden aanbesteed?</t>
  </si>
  <si>
    <t>In de nota van inlichtingen bevestigt u dat u de risico’s van de bouwmarkt bij een marktpartij wenst te leggen, niet zelf wenst te dragen. Dit bevestigt juist dat er verplichtingen aangegaan worden ten aanzien van de realisatie van het werk. Dient deze opgave niet als zodanig (dus als werk) te worden aanbesteed?</t>
  </si>
  <si>
    <t xml:space="preserve">U wenst de prijs mee te laten wegen voor circa 20%. Bent u zich ervan bewust dat de prijs voor de dienstverlening in geval van een positief aanbestedingsresultaat vele malen hoger uit kan vallen en er dus sprake kan zijn van een fictieve dan wel disproportionele beoordeling? </t>
  </si>
  <si>
    <t>NvI I</t>
  </si>
  <si>
    <t>Uit de Nota van Inlichting I heeft u duidelijk gemaakt dat de aannemer door de opdrachtnemer wordt gecontracteerd. Weinig bouwmanagement-bureau's kunnen een dergelijke opdracht aan. Is hier in uw ogen sprake van een aanbesteding in een gelijk speelveld, en zo ja, waarop baseerd u dat dan?</t>
  </si>
  <si>
    <t>1.3.3.1 - pag. 8</t>
  </si>
  <si>
    <t>n.a.v. de NvI I: U verwacht, zoals beschreven in het 'beschrijvend document' par. 1.3.3.1 dat minder dan tien (10) ondernemers zich inschrijven. Heeft u voor uzelf een minimum aantal ontvankelijke inschrijvingen gesteld?</t>
  </si>
  <si>
    <t>n.a.v. de NvI I: Kunt u zich voorstellen dat u bij minder dan 3 ontvankelijke inschrijvingen van PM-bureau's of combinanten de aanbesteding als ongeldig verklaard, en de aanbesteding opnieuw op de markt zet? Graag daarbij een motivatie van uw antwoord.</t>
  </si>
  <si>
    <t>n.a.v. 1e nota vraag 3</t>
  </si>
  <si>
    <t>Klopt het dat bij risicodragend projectmanagement de opdrachtnemer de contracten van de uitvoerende partijen na aanbesteding overneemt van PSG, zoals vermeld in artikel 5, lid 4 van concept overeenkomst?</t>
  </si>
  <si>
    <t>n.a.v. 1e nota vraag 5</t>
  </si>
  <si>
    <t>Indien de opdrachtnemer verantwoordelijk is voor het taakstellende budget, is hij ook verantwoordelijk voor de specifieke aanbiedingen van de inschrijvers. Klopt het dat dit niet los van elkaar gezien kan worden?</t>
  </si>
  <si>
    <t>n.a.v. 1e nota vraag 8</t>
  </si>
  <si>
    <t>Vraag 'Of bedoelt u verantwoordelijk zijn voor de aannemesommen die de aannemers bij aanbesteding indienen?' is niet volledig beantwoord. Ter verduidelijking: heeft de opdrachtnemer inspanningsverplichting of resultaatverplichting voor het realiseren van het project binnen het taakstellende budget?</t>
  </si>
  <si>
    <t>3.2.1 pag. 14</t>
  </si>
  <si>
    <t>Wat is 'voldoende' financiele en economische draagkracht?</t>
  </si>
  <si>
    <t>Bedoelt u met de 'opdachtwaarde', de waarde van projectmanagement, kostenmanagement, risicomanagement en contractmanagement?</t>
  </si>
  <si>
    <t>Klopt het dat u in het prijzenblad enkel vraagt om het cummulatief percentage van de werkzaamheden: projectmanagement, contractmanagement, kostenmanagement en risicomanagement (inclusief risicopremie zoals benoemd in concept contract artikel 6, lid 2). Wilt u dit in de toelichting in separate percentages benoemd hebben?</t>
  </si>
  <si>
    <t>AL 7</t>
  </si>
  <si>
    <t>Dit artikel staat haaks op uw uitvraag prijzenblad waar u een percentage vraagt. Kunnen ervan uitgaan dat bij eventuele aanvullende werkzaamheden (lees meerwerk) er per geval aanvullende afspraken gemaakt worden tussen opdrachtnemer en opdrachtgever?</t>
  </si>
  <si>
    <t>Ul2</t>
  </si>
  <si>
    <t>Concept overeenkomst en PvE Ul2 spreken elkaar tegen. Kunt u bevestigen dat de gehanteerd tekst in concept overeenkomt gehanteerd wordt? De DNR 2014 bestaat niet.</t>
  </si>
  <si>
    <t>K1</t>
  </si>
  <si>
    <t>Heeft u behoefte aan het cv van de beoogd projectmanager ivm het aantonen van voldoende relevante kennis ogv risicodragend projectmanagement. Zo ja, bij welk onderdeel zou deze toegevoegd moeten worden?</t>
  </si>
  <si>
    <t>Artikel 7, lid 1 + 5</t>
  </si>
  <si>
    <t>Artkel 7, lid 5</t>
  </si>
  <si>
    <t xml:space="preserve">In de concept overeenkomst staat: 'De prijzen staan vast voor de vaste contractperiode van de overeenkomst', bedoelt u hiermee het Taakstellend budget? Indien ja, dan moet rekening gehouden worden met de nog toe te voegen indexering, indien nee, gaarne verduidelijken wat dan wordt bedoeld. </t>
  </si>
  <si>
    <t>'De prijzen staan vast voor de vaste contractperiode van de overeenkomst', bedoelt u hiermee dat het honorariumpercentage van de opdrachtnemer vaststaat? Het projectbudget zal stijgen n.a.v. de indexering.</t>
  </si>
  <si>
    <t>Artikel 2, lid 2e / TV28</t>
  </si>
  <si>
    <t>Concept overeenkomst en PvE TV 28 spreken elkaar tegen. Kunt u bevestigen dat de gehanteerde termijn in de concept overeenkomt gehanteerd wordt?</t>
  </si>
  <si>
    <t>Artikel 10, lid 3 / Ul1</t>
  </si>
  <si>
    <t>Concept overeenkomst en PvE Ul1 spreken elkaar tegen. Kunt u bevestigen dat de gehanteerde tekst in de concept overeenkomt gehanteerd wordt?</t>
  </si>
  <si>
    <t xml:space="preserve">Is het correct dat de hele planning doorschuift n.a.v. de huidige standlijn? Maw start SO is ipv 1 april verschoven naar 1 september 2022. </t>
  </si>
  <si>
    <t>Is de gemeente akkoord met de uitvraag? Ook dat de opdrachtnemer voor 50% deelt in het aanbestedingsvoordeel?</t>
  </si>
  <si>
    <t>NvI II - P7591/MPRPM</t>
  </si>
  <si>
    <t>Het IHP van Gemeente Purmerend is vastgesteld in januari 2021, begroot prijspeil januari 2020. Wij gaan ervan uit dat er vanaf dat moment geindexeerd wordt. Het gehanteerde budget (2.400 euro/m2 bvo) is ontoereikend in de huidige markt, mede door de aangescherpte wetgeving en prijsstijgingen. O.b.v. vergelijkbare projecten in de huidige markt is een realistischer budget circa 2.700 euro/m2 bvo, prijspeil september 2022. Daarnaast dient nog geindexeerd te worden tot start bouw, is dit correct en zal dit plaatsvinden?</t>
  </si>
  <si>
    <t>De opdracht en onderliggende werkzaamheden zoals beschreven in 1.3.2 van het Beschrijvend Document valt in de ogen van de aanbestedende dienst onder 'diensten'.</t>
  </si>
  <si>
    <t xml:space="preserve">Omdat de aanbestedende dienst het financiele risico niet wil en niet kan dragen (zie ook de eerste Nota van Inlichtingen). De kwaliteit is geborgd in het Programma van Eisen en zal ook gecontroleerd worden door stuurgroep van de aanbestedende dienst en de gemeente Purmerend. </t>
  </si>
  <si>
    <t xml:space="preserve">De kerncompetentie is gesplitst in twee referenties (zie ook de eerste Nota van Inlichtingen). Er zijn meerdere bureaus die deze vorm (risicodragend projectmanagement) aangaan. </t>
  </si>
  <si>
    <t>Vanwege de huidige onzekerheid in de bouwmarkt is het voor de Purmerendse ScholenGroep van uitermate belang dat met name het financiële risico niet bij de Purmerendse ScholenGroep is belegd. De Purmerendse ScholenGroep kan en wil dit risico niet dragen.</t>
  </si>
  <si>
    <t>Dat is correct.</t>
  </si>
  <si>
    <t xml:space="preserve">Dat is niet correct. De opdrachtnemer is niet verantwoordelijk voor de specifieke aanbiedingen van de inschrijvers, maar is wel verantwoordelijk voor het realiseren van de vervangende nieuwbouw binnen het taakstellend budget. </t>
  </si>
  <si>
    <t>Opdrachtnemer heeft een resultaatverplichting voor het realiseren van het project binnen het taakstellend budget.</t>
  </si>
  <si>
    <t>Dat is correct. Bij eventuele aanvullende werkzaamheden (meerwerk) zal er per geval aanvullende afspraken gemaakt worden. Naast de opdrachtnemer en opdrachtgever zal ook de gemeente Purmerend hierbij betrokken zijn. De gemeente Purmerend maakt onderdeel uit van de stuurgroep en zal sowieso gedurende de opdracht continu nauw betrokken zijn bij alle te nemen beslissingen, zeker op financieel vlak.</t>
  </si>
  <si>
    <t>De DNR bestaat wel degelijk, maar zoals vermeld in de concept overeenkomst in artikel 2, lid 1 prevaleert het Beschrijvend Document inclusief bijlagen boven de DNR.</t>
  </si>
  <si>
    <t>Deze kan toegevoegd worden bij onderdeel C, Organisatie en rolverdeling, van gunningscriterium K2 en maakt geen onderdeel uit van het maximum aantal A4 en zal ook niet inhoudelijk beoordeeld worden.</t>
  </si>
  <si>
    <t>De gemeente Purmerend is voornemens om een indexatie toe te passen, ook over 2021. Welk percentage er gehanteerd zal worden staat nog open.</t>
  </si>
  <si>
    <t>Dat is correct. Hierbij zal inderdaad nog rekening gehouden worden met de nog toe te passen indexering.</t>
  </si>
  <si>
    <t xml:space="preserve">Dat is correct. </t>
  </si>
  <si>
    <t>De gehanteerde termijn zoals benoemd in TV28 van het PvE is leidend. Opdrachtnemer is verantwoordelijk voor het verlenen van bouwkundige nazorg gedurende 12 maanden na oplevering en installatie-technische nazorg gedurende 24 maanden na oplevering. Dit zal in de overeenkomst voorafgaand aan ondertekening worden aangepast.</t>
  </si>
  <si>
    <t>De gehanteerde tekst zoals vermeld in artikel 10, lid 3 van de concept overeenkomst is leidend. Opdrachtnemer zorgt voor adequate verzekeringen waarbij opdrachtgever is meeverzekerd.</t>
  </si>
  <si>
    <t xml:space="preserve">Dat is correct. De globale overall planning zal worden herzien door de opdrachtnemer na de gunning, uiteraard in overleg met de stuurgroep. </t>
  </si>
  <si>
    <t xml:space="preserve">Nee, er is geen minimum aantal inschrijvingen vastgesteld. </t>
  </si>
  <si>
    <t>De gemeente Purmerend is deelgenoot gemaakt  van de aanbesteding, heeft de aanbestedingsstukken ontvangen en maakt deel uit van de stuurgroep.</t>
  </si>
  <si>
    <t xml:space="preserve">Er zijn geen partijen uitgesloten van inschrijving. Op grond van artikel 2.51 van de aanbestedingswet zijn er passende maatregelen genomen om ervoor te zorgen dat de mededinging niet wordt vervalst. Alle relevante informatie is bekend gemaakt aan de gegadigden. Anderzijds is het contact al maanden voorafgaand van aan de publicatie van deze aanbesteding verbroken. </t>
  </si>
  <si>
    <t xml:space="preserve">Op grond van artikel 2.51 van de aanbestedingswet zijn er passende maatregelen genomen om ervoor te zorgen dat de mededinging niet wordt vervalst. Alle relevante informatie is bekend gemaakt aan de gegadigden. Anderzijds is het contact al maanden voorafgaand van aan de publicatie van deze aanbesteding verbroken. </t>
  </si>
  <si>
    <t>Het onderdeel prijs telt, zoals omschreven in 5.1.2 van het Beschrijvend Document, voor 100 punten van de in totaal te behalen 300 punten mee. In het Beschrijvend Document staat niet dat de prijs voor 20% meeweegt.</t>
  </si>
  <si>
    <t xml:space="preserve">Er is sprake van een gelijk speelveld. Voor iedere inschrijver is immers hetzelfde taakstellend budget beschikbaar. </t>
  </si>
  <si>
    <t xml:space="preserve">De beoordelingscommissie bestaat uit vijf personen. Vier van de vijf personen zijn niet betrokken geweest bij het voortraject, één persoon is deels in het voortraject betrokken geweest en zal ook betrokken blijven tot de opleveringen van de nieuwbouw om de continuiteit te borgen. Tevens is het contact al maanden voorafgaand van aan de publicatie van deze aanbesteding verbroken. </t>
  </si>
  <si>
    <t>De aanbestedende dienst is mening dat er meerdere bureaus zijn die aan de voorwaarden kunnen voldoen. Op het moment dat er geen inschrijvingen worden ontvangen zal de aanbestedende dienst de uitvraag vanzelfsprekend moeten heroverwegen. Vanwege de huidige onzekerheid in de bouwmarkt is het voor de Purmerendse ScholenGroep van uitermate belang dat met name het financiële risico niet bij de Purmerendse ScholenGroep is belegd. De Purmerendse ScholenGroep wil en kan dit risico niet dragen.</t>
  </si>
  <si>
    <t xml:space="preserve">Zoals beschreven in paragraaf 1.3.2 betreft het bouwmanagement, bouwkostenmanagement, contractmanagement, risicomanagement waarbij de werkzaamheden uitgevoerd zijn binnen de vastgestelde planning, de vastgestelde kwaliteitseisen en het beschikbaar gestelde budget waarbij opdrachtnemer verantwoordelijk was voor eerdergenoemde punten. 
Wellicht ten overvloede, maar zoals in de eerste Nota van Inlichtingen vermeld betreft het de volgende twee referenties: 
Kerncompetentie 1: Ervaring met risicodragend projectmanagement (zoals beschreven in paragraaf 1.3.2) met een minimale opdrachtwaarde van 15.000.000,- euro.
Kerncompetentie 2: Ervaring met projectmanagement in het voorgezet onderwijs waarbij de omvang van de opdracht minimaal 7.500 m2 brutovloeroppervlak (bvo) bedroeg. </t>
  </si>
  <si>
    <t>Bij minder dan drie inschrijvingen zal de aanbestedende deinst overwegen om de aanbesteding als ongeldig te verklaren en de aanbesteding opnieuw in de markt te zetten. Hierin zullen de factoren tijd en geld ook meegenomen worden.</t>
  </si>
  <si>
    <t xml:space="preserve">Inschrijver moet zelf overtuigd zijn dat zijn financiële en economische draagkracht voldoende is om de opdracht te kunnen uitvoeren voor het percentage van het taakstellend budget dat in het prijzenblad is ingevuld. Inschrijver moet dit voor eventuele gunning desgevraagd kunnen aantonen met bewijsmiddelen bijvoorbeeld zoals genoemd in artikel 2.91 Aanbestedingswet. Voor de volledigheid: het gaat om het uitvoeren van de opdracht, dus het projectmanagement. Voor het realiseren van het project zelf is het taakstellend budget beschikbaar na aftrek van het percentage dat de inschrijver als honorarium vraagt. </t>
  </si>
  <si>
    <t xml:space="preserve">Dat is correct. Met de winnende inschrijver zal er een verificatiegesprek plaatsvinden waarin de separate percentages nader toegelicht kunnen worden. </t>
  </si>
  <si>
    <t>Het is niet de bedoeling van de aanbestedende dienst om toe te schrijven naar één marktpartij. De aanbestedende dienst is van mening dat verschillende marktpartijen in staat zijn de concept overeenkomst uit te voeren. Belangstellenden die moeite hebben met bepaalde bepalingen in de concept overeenkomst hebben de ruimte gekregen hierover vragen stellen voor de nota's van inlichtingen en tekstvoorstellen doen.</t>
  </si>
  <si>
    <t>De tekst van paragraaf 5.1.2 van het Beschrijvend Document bevat een tegenstrijdigheid. De tekst van de vijfde alinea moet zijn: ‘De beoordeling voor de kwalitatieve criteria K1 en K2 wordt vervolgens getotaliseerd en afgerond op twee decimalen zodat er een totaal voor het onderdeel kwaliteit tot stand komt.’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</si>
</sst>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0"/>
      <name val="Verdana"/>
    </font>
    <font>
      <sz val="8"/>
      <name val="Verdana"/>
      <family val="2"/>
    </font>
    <font>
      <sz val="10"/>
      <name val="Verdana"/>
      <family val="2"/>
    </font>
    <font>
      <b/>
      <sz val="10"/>
      <name val="Verdana"/>
      <family val="2"/>
    </font>
    <font>
      <sz val="10"/>
      <name val="Calibri"/>
      <family val="2"/>
      <scheme val="minor"/>
    </font>
    <font>
      <b/>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41">
    <xf numFmtId="0" fontId="0" fillId="0" borderId="0" xfId="0"/>
    <xf numFmtId="0" fontId="2" fillId="2" borderId="0" xfId="0" applyFont="1" applyFill="1"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0" fillId="2" borderId="0" xfId="0" applyNumberFormat="1" applyFill="1" applyAlignment="1">
      <alignment horizontal="center" vertical="center" wrapText="1"/>
    </xf>
    <xf numFmtId="0" fontId="3" fillId="2" borderId="0" xfId="0" applyFont="1" applyFill="1" applyAlignment="1">
      <alignment horizontal="center" vertical="center"/>
    </xf>
    <xf numFmtId="0" fontId="0" fillId="2" borderId="0" xfId="0" applyFill="1" applyAlignment="1">
      <alignment horizontal="center" vertical="center"/>
    </xf>
    <xf numFmtId="0" fontId="3" fillId="2" borderId="0" xfId="0" applyFont="1" applyFill="1" applyAlignment="1">
      <alignment vertical="center"/>
    </xf>
    <xf numFmtId="0" fontId="2" fillId="3" borderId="0" xfId="0" applyFont="1" applyFill="1"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vertical="center" wrapText="1"/>
    </xf>
    <xf numFmtId="0" fontId="4" fillId="2" borderId="0" xfId="0" applyNumberFormat="1" applyFont="1" applyFill="1" applyAlignment="1">
      <alignment horizontal="center" vertical="center" wrapText="1"/>
    </xf>
    <xf numFmtId="0" fontId="4" fillId="2" borderId="1" xfId="0" applyFont="1" applyFill="1" applyBorder="1" applyAlignment="1">
      <alignment horizontal="center" vertical="center"/>
    </xf>
    <xf numFmtId="0" fontId="4" fillId="2" borderId="0" xfId="0" applyFont="1" applyFill="1" applyBorder="1" applyAlignment="1">
      <alignment vertical="center" wrapText="1"/>
    </xf>
    <xf numFmtId="0" fontId="4" fillId="2" borderId="0" xfId="0" applyNumberFormat="1" applyFont="1" applyFill="1" applyBorder="1" applyAlignment="1">
      <alignment horizontal="center" vertical="center" wrapText="1"/>
    </xf>
    <xf numFmtId="164" fontId="4" fillId="2" borderId="1" xfId="0" quotePrefix="1" applyNumberFormat="1" applyFont="1" applyFill="1" applyBorder="1" applyAlignment="1">
      <alignment horizontal="left" vertical="center" wrapText="1"/>
    </xf>
    <xf numFmtId="0" fontId="4" fillId="2" borderId="5" xfId="0" applyFont="1" applyFill="1" applyBorder="1" applyAlignment="1">
      <alignment horizontal="center" vertical="center"/>
    </xf>
    <xf numFmtId="0" fontId="4" fillId="2" borderId="5" xfId="0" applyFont="1" applyFill="1" applyBorder="1" applyAlignment="1">
      <alignmen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0" xfId="0" applyFont="1" applyFill="1" applyAlignment="1">
      <alignment vertical="center"/>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0" fontId="4" fillId="2" borderId="4" xfId="0" applyFont="1" applyFill="1" applyBorder="1" applyAlignment="1">
      <alignment vertical="center" wrapText="1"/>
    </xf>
    <xf numFmtId="0" fontId="4" fillId="2" borderId="3" xfId="0" applyFont="1" applyFill="1" applyBorder="1" applyAlignment="1" applyProtection="1">
      <alignment vertical="center" wrapText="1"/>
    </xf>
    <xf numFmtId="0" fontId="4" fillId="2" borderId="1" xfId="0" applyNumberFormat="1" applyFont="1" applyFill="1" applyBorder="1" applyAlignment="1">
      <alignment vertical="center" wrapText="1"/>
    </xf>
    <xf numFmtId="0" fontId="4" fillId="2" borderId="3" xfId="0" applyNumberFormat="1" applyFont="1" applyFill="1" applyBorder="1" applyAlignment="1">
      <alignment vertical="center" wrapText="1"/>
    </xf>
    <xf numFmtId="0" fontId="4" fillId="0" borderId="1" xfId="0" quotePrefix="1" applyFont="1" applyFill="1" applyBorder="1" applyAlignment="1">
      <alignment vertical="center" wrapText="1"/>
    </xf>
    <xf numFmtId="0" fontId="4" fillId="2" borderId="1" xfId="0" quotePrefix="1" applyFont="1" applyFill="1" applyBorder="1" applyAlignment="1">
      <alignment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2" xfId="0" applyNumberFormat="1" applyFont="1" applyFill="1" applyBorder="1" applyAlignment="1">
      <alignment horizontal="center" vertical="center" wrapText="1"/>
    </xf>
    <xf numFmtId="0" fontId="5" fillId="2" borderId="13" xfId="0" applyFont="1" applyFill="1" applyBorder="1" applyAlignment="1">
      <alignment horizontal="left" vertical="center" wrapText="1"/>
    </xf>
  </cellXfs>
  <cellStyles count="1">
    <cellStyle name="Standaard" xfId="0" builtinId="0"/>
  </cellStyles>
  <dxfs count="3">
    <dxf>
      <font>
        <b val="0"/>
        <i val="0"/>
        <strike val="0"/>
        <condense val="0"/>
        <extend val="0"/>
        <outline val="0"/>
        <shadow val="0"/>
        <u val="none"/>
        <vertAlign val="baseline"/>
        <sz val="10"/>
        <color auto="1"/>
        <name val="Verdana"/>
        <family val="2"/>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Verdana"/>
        <family val="2"/>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Verdana"/>
        <family val="2"/>
        <scheme val="none"/>
      </font>
      <fill>
        <patternFill patternType="solid">
          <fgColor indexed="64"/>
          <bgColor theme="0"/>
        </patternFill>
      </fill>
      <alignment horizontal="general" vertical="center" textRotation="0" wrapText="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118783</xdr:colOff>
      <xdr:row>0</xdr:row>
      <xdr:rowOff>322730</xdr:rowOff>
    </xdr:from>
    <xdr:to>
      <xdr:col>1</xdr:col>
      <xdr:colOff>20657</xdr:colOff>
      <xdr:row>0</xdr:row>
      <xdr:rowOff>721510</xdr:rowOff>
    </xdr:to>
    <xdr:pic>
      <xdr:nvPicPr>
        <xdr:cNvPr id="5" name="Picture 7">
          <a:extLst>
            <a:ext uri="{FF2B5EF4-FFF2-40B4-BE49-F238E27FC236}">
              <a16:creationId xmlns:a16="http://schemas.microsoft.com/office/drawing/2014/main" id="{407F00C6-8856-4CC8-BD16-11B2F90C11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783" y="322730"/>
          <a:ext cx="1233805" cy="3987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570066-CB26-4BA9-B808-FACA4A84D6B1}" name="Tabel1" displayName="Tabel1" ref="J11:J25" totalsRowShown="0" headerRowDxfId="2" dataDxfId="1">
  <autoFilter ref="J11:J25" xr:uid="{EF570066-CB26-4BA9-B808-FACA4A84D6B1}"/>
  <tableColumns count="1">
    <tableColumn id="1" xr3:uid="{43544A21-6A0D-418B-BCAB-6BBC76346A06}" name="Kolom1" dataDxfId="0"/>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topLeftCell="A43" zoomScale="80" zoomScaleNormal="80" workbookViewId="0">
      <selection activeCell="B5" sqref="B5"/>
    </sheetView>
  </sheetViews>
  <sheetFormatPr defaultColWidth="11" defaultRowHeight="12.6" x14ac:dyDescent="0.2"/>
  <cols>
    <col min="1" max="1" width="15.90625" style="6" customWidth="1"/>
    <col min="2" max="2" width="34.54296875" style="2" customWidth="1"/>
    <col min="3" max="3" width="16.36328125" style="2" customWidth="1"/>
    <col min="4" max="4" width="68.36328125" style="4" customWidth="1"/>
    <col min="5" max="5" width="65.26953125" style="2" customWidth="1"/>
    <col min="6" max="6" width="109.26953125" style="3" customWidth="1"/>
    <col min="7" max="7" width="57.7265625" style="3" hidden="1" customWidth="1"/>
    <col min="8" max="9" width="11" style="3"/>
    <col min="10" max="10" width="0" style="3" hidden="1" customWidth="1"/>
    <col min="11" max="16384" width="11" style="3"/>
  </cols>
  <sheetData>
    <row r="1" spans="1:10" ht="84" customHeight="1" x14ac:dyDescent="0.2">
      <c r="A1" s="5"/>
      <c r="B1" s="1"/>
    </row>
    <row r="2" spans="1:10" ht="13.8" x14ac:dyDescent="0.2">
      <c r="A2" s="10" t="s">
        <v>6</v>
      </c>
      <c r="B2" s="9" t="s">
        <v>18</v>
      </c>
      <c r="C2" s="11"/>
      <c r="D2" s="12"/>
      <c r="E2" s="11"/>
    </row>
    <row r="3" spans="1:10" ht="13.8" x14ac:dyDescent="0.2">
      <c r="A3" s="10" t="s">
        <v>7</v>
      </c>
      <c r="B3" s="9" t="s">
        <v>24</v>
      </c>
      <c r="C3" s="11"/>
      <c r="D3" s="12"/>
      <c r="E3" s="11"/>
    </row>
    <row r="4" spans="1:10" ht="42" customHeight="1" x14ac:dyDescent="0.2">
      <c r="A4" s="13" t="s">
        <v>0</v>
      </c>
      <c r="B4" s="9" t="str">
        <f>"Nota van Inlichtingen II "&amp;B3 &amp;" ten behoeve van "&amp; B2</f>
        <v>Nota van Inlichtingen II Risicodragend Projectmanagement ten behoeve van Stichting Purmerendse ScholenGroep</v>
      </c>
      <c r="C4" s="11"/>
      <c r="D4" s="12"/>
      <c r="E4" s="11"/>
    </row>
    <row r="5" spans="1:10" ht="13.8" x14ac:dyDescent="0.2">
      <c r="A5" s="13" t="s">
        <v>5</v>
      </c>
      <c r="B5" s="9"/>
      <c r="C5" s="14"/>
      <c r="D5" s="15"/>
      <c r="E5" s="14"/>
    </row>
    <row r="6" spans="1:10" ht="13.8" x14ac:dyDescent="0.2">
      <c r="A6" s="13" t="s">
        <v>1</v>
      </c>
      <c r="B6" s="9" t="s">
        <v>86</v>
      </c>
      <c r="C6" s="14"/>
      <c r="D6" s="15"/>
      <c r="E6" s="14"/>
      <c r="G6" s="7" t="s">
        <v>9</v>
      </c>
    </row>
    <row r="7" spans="1:10" ht="13.8" x14ac:dyDescent="0.2">
      <c r="A7" s="13" t="s">
        <v>2</v>
      </c>
      <c r="B7" s="16">
        <f ca="1">TODAY()</f>
        <v>44706</v>
      </c>
      <c r="C7" s="14"/>
      <c r="D7" s="15"/>
      <c r="E7" s="14"/>
      <c r="G7" s="8" t="s">
        <v>8</v>
      </c>
    </row>
    <row r="8" spans="1:10" ht="14.4" thickBot="1" x14ac:dyDescent="0.25">
      <c r="A8" s="17"/>
      <c r="B8" s="18"/>
      <c r="C8" s="14"/>
      <c r="D8" s="15"/>
      <c r="E8" s="14"/>
      <c r="G8" s="8" t="s">
        <v>10</v>
      </c>
      <c r="J8" s="25" t="s">
        <v>8</v>
      </c>
    </row>
    <row r="9" spans="1:10" ht="37.5" customHeight="1" thickBot="1" x14ac:dyDescent="0.25">
      <c r="A9" s="19" t="s">
        <v>3</v>
      </c>
      <c r="B9" s="20" t="s">
        <v>9</v>
      </c>
      <c r="C9" s="20" t="s">
        <v>33</v>
      </c>
      <c r="D9" s="21" t="s">
        <v>34</v>
      </c>
      <c r="E9" s="22" t="s">
        <v>4</v>
      </c>
      <c r="G9" s="8" t="s">
        <v>16</v>
      </c>
      <c r="J9" s="3" t="s">
        <v>10</v>
      </c>
    </row>
    <row r="10" spans="1:10" ht="102" customHeight="1" x14ac:dyDescent="0.2">
      <c r="A10" s="37"/>
      <c r="B10" s="38"/>
      <c r="C10" s="38"/>
      <c r="D10" s="39" t="s">
        <v>8</v>
      </c>
      <c r="E10" s="40" t="s">
        <v>117</v>
      </c>
      <c r="G10" s="8"/>
    </row>
    <row r="11" spans="1:10" ht="36" customHeight="1" x14ac:dyDescent="0.2">
      <c r="A11" s="23">
        <v>1</v>
      </c>
      <c r="B11" s="27" t="s">
        <v>8</v>
      </c>
      <c r="C11" s="30"/>
      <c r="D11" s="32" t="s">
        <v>85</v>
      </c>
      <c r="E11" s="29" t="s">
        <v>105</v>
      </c>
      <c r="F11" s="1"/>
      <c r="G11" s="8" t="s">
        <v>11</v>
      </c>
      <c r="J11" s="25" t="s">
        <v>35</v>
      </c>
    </row>
    <row r="12" spans="1:10" ht="72.599999999999994" customHeight="1" x14ac:dyDescent="0.2">
      <c r="A12" s="24">
        <f>A11+1</f>
        <v>2</v>
      </c>
      <c r="B12" s="27" t="s">
        <v>8</v>
      </c>
      <c r="C12" s="30" t="s">
        <v>49</v>
      </c>
      <c r="D12" s="26" t="s">
        <v>50</v>
      </c>
      <c r="E12" s="28" t="s">
        <v>106</v>
      </c>
      <c r="F12" s="1"/>
      <c r="G12" s="8" t="s">
        <v>12</v>
      </c>
      <c r="J12" s="25" t="s">
        <v>31</v>
      </c>
    </row>
    <row r="13" spans="1:10" ht="75.599999999999994" customHeight="1" x14ac:dyDescent="0.2">
      <c r="A13" s="24">
        <f t="shared" ref="A13:A43" si="0">A12+1</f>
        <v>3</v>
      </c>
      <c r="B13" s="27" t="s">
        <v>8</v>
      </c>
      <c r="C13" s="30" t="s">
        <v>49</v>
      </c>
      <c r="D13" s="31" t="s">
        <v>52</v>
      </c>
      <c r="E13" s="28" t="s">
        <v>88</v>
      </c>
      <c r="G13" s="8" t="s">
        <v>13</v>
      </c>
      <c r="J13" s="25" t="s">
        <v>25</v>
      </c>
    </row>
    <row r="14" spans="1:10" ht="54.6" customHeight="1" x14ac:dyDescent="0.2">
      <c r="A14" s="24">
        <f t="shared" si="0"/>
        <v>4</v>
      </c>
      <c r="B14" s="27" t="s">
        <v>8</v>
      </c>
      <c r="C14" s="30" t="s">
        <v>49</v>
      </c>
      <c r="D14" s="31" t="s">
        <v>53</v>
      </c>
      <c r="E14" s="28" t="s">
        <v>88</v>
      </c>
      <c r="G14" s="8" t="s">
        <v>14</v>
      </c>
      <c r="J14" s="25" t="s">
        <v>16</v>
      </c>
    </row>
    <row r="15" spans="1:10" ht="55.5" customHeight="1" x14ac:dyDescent="0.2">
      <c r="A15" s="24">
        <f t="shared" si="0"/>
        <v>5</v>
      </c>
      <c r="B15" s="26" t="s">
        <v>8</v>
      </c>
      <c r="C15" s="30" t="s">
        <v>49</v>
      </c>
      <c r="D15" s="31" t="s">
        <v>54</v>
      </c>
      <c r="E15" s="35" t="s">
        <v>108</v>
      </c>
      <c r="F15" s="1"/>
      <c r="G15" s="8" t="s">
        <v>19</v>
      </c>
      <c r="J15" s="25" t="s">
        <v>11</v>
      </c>
    </row>
    <row r="16" spans="1:10" ht="55.05" customHeight="1" x14ac:dyDescent="0.2">
      <c r="A16" s="24">
        <f t="shared" si="0"/>
        <v>6</v>
      </c>
      <c r="B16" s="26" t="s">
        <v>8</v>
      </c>
      <c r="C16" s="30" t="s">
        <v>55</v>
      </c>
      <c r="D16" s="31" t="s">
        <v>56</v>
      </c>
      <c r="E16" s="35" t="s">
        <v>109</v>
      </c>
      <c r="F16" s="1"/>
      <c r="G16" s="8" t="s">
        <v>15</v>
      </c>
      <c r="J16" s="25" t="s">
        <v>12</v>
      </c>
    </row>
    <row r="17" spans="1:10" ht="161.4" customHeight="1" x14ac:dyDescent="0.2">
      <c r="A17" s="24">
        <f t="shared" si="0"/>
        <v>7</v>
      </c>
      <c r="B17" s="26" t="s">
        <v>10</v>
      </c>
      <c r="C17" s="30" t="s">
        <v>44</v>
      </c>
      <c r="D17" s="31" t="s">
        <v>36</v>
      </c>
      <c r="E17" s="28" t="s">
        <v>89</v>
      </c>
      <c r="G17" s="8" t="s">
        <v>20</v>
      </c>
      <c r="J17" s="25" t="s">
        <v>13</v>
      </c>
    </row>
    <row r="18" spans="1:10" ht="153" customHeight="1" x14ac:dyDescent="0.2">
      <c r="A18" s="24">
        <f t="shared" si="0"/>
        <v>8</v>
      </c>
      <c r="B18" s="26" t="s">
        <v>10</v>
      </c>
      <c r="C18" s="30" t="s">
        <v>42</v>
      </c>
      <c r="D18" s="31" t="s">
        <v>37</v>
      </c>
      <c r="E18" s="28" t="s">
        <v>90</v>
      </c>
      <c r="G18" s="8" t="s">
        <v>21</v>
      </c>
      <c r="J18" s="25" t="s">
        <v>14</v>
      </c>
    </row>
    <row r="19" spans="1:10" ht="52.2" customHeight="1" x14ac:dyDescent="0.2">
      <c r="A19" s="24">
        <f t="shared" si="0"/>
        <v>9</v>
      </c>
      <c r="B19" s="27" t="s">
        <v>10</v>
      </c>
      <c r="C19" s="30"/>
      <c r="D19" s="27" t="s">
        <v>38</v>
      </c>
      <c r="E19" s="28" t="s">
        <v>106</v>
      </c>
      <c r="G19" s="8" t="s">
        <v>22</v>
      </c>
      <c r="J19" s="25" t="s">
        <v>30</v>
      </c>
    </row>
    <row r="20" spans="1:10" ht="103.2" customHeight="1" x14ac:dyDescent="0.2">
      <c r="A20" s="24">
        <f t="shared" si="0"/>
        <v>10</v>
      </c>
      <c r="B20" s="27" t="s">
        <v>10</v>
      </c>
      <c r="C20" s="30"/>
      <c r="D20" s="26" t="s">
        <v>39</v>
      </c>
      <c r="E20" s="28" t="s">
        <v>45</v>
      </c>
      <c r="G20" s="8" t="s">
        <v>23</v>
      </c>
      <c r="J20" s="25" t="s">
        <v>15</v>
      </c>
    </row>
    <row r="21" spans="1:10" ht="62.4" customHeight="1" x14ac:dyDescent="0.2">
      <c r="A21" s="24">
        <f t="shared" si="0"/>
        <v>11</v>
      </c>
      <c r="B21" s="27" t="s">
        <v>10</v>
      </c>
      <c r="C21" s="30"/>
      <c r="D21" s="31" t="s">
        <v>40</v>
      </c>
      <c r="E21" s="28" t="s">
        <v>107</v>
      </c>
      <c r="F21" s="1"/>
      <c r="G21" s="8" t="s">
        <v>17</v>
      </c>
      <c r="J21" s="25" t="s">
        <v>29</v>
      </c>
    </row>
    <row r="22" spans="1:10" ht="57" customHeight="1" x14ac:dyDescent="0.2">
      <c r="A22" s="24">
        <f t="shared" si="0"/>
        <v>12</v>
      </c>
      <c r="B22" s="27" t="s">
        <v>10</v>
      </c>
      <c r="C22" s="30" t="s">
        <v>43</v>
      </c>
      <c r="D22" s="31" t="s">
        <v>41</v>
      </c>
      <c r="E22" s="28" t="s">
        <v>110</v>
      </c>
      <c r="G22" s="8"/>
      <c r="J22" s="25" t="s">
        <v>26</v>
      </c>
    </row>
    <row r="23" spans="1:10" ht="129.6" customHeight="1" x14ac:dyDescent="0.2">
      <c r="A23" s="24">
        <f t="shared" si="0"/>
        <v>13</v>
      </c>
      <c r="B23" s="26" t="s">
        <v>10</v>
      </c>
      <c r="C23" s="30"/>
      <c r="D23" s="31" t="s">
        <v>46</v>
      </c>
      <c r="E23" s="28" t="s">
        <v>111</v>
      </c>
      <c r="J23" s="25" t="s">
        <v>28</v>
      </c>
    </row>
    <row r="24" spans="1:10" ht="151.80000000000001" x14ac:dyDescent="0.2">
      <c r="A24" s="24">
        <f t="shared" si="0"/>
        <v>14</v>
      </c>
      <c r="B24" s="26" t="s">
        <v>10</v>
      </c>
      <c r="C24" s="30">
        <v>14</v>
      </c>
      <c r="D24" s="31" t="s">
        <v>47</v>
      </c>
      <c r="E24" s="29" t="s">
        <v>112</v>
      </c>
      <c r="J24" s="25" t="s">
        <v>27</v>
      </c>
    </row>
    <row r="25" spans="1:10" ht="72.599999999999994" customHeight="1" x14ac:dyDescent="0.2">
      <c r="A25" s="24">
        <f t="shared" si="0"/>
        <v>15</v>
      </c>
      <c r="B25" s="26" t="s">
        <v>10</v>
      </c>
      <c r="C25" s="30">
        <v>6</v>
      </c>
      <c r="D25" s="31" t="s">
        <v>48</v>
      </c>
      <c r="E25" s="29" t="s">
        <v>91</v>
      </c>
      <c r="J25" s="25" t="s">
        <v>32</v>
      </c>
    </row>
    <row r="26" spans="1:10" ht="38.4" customHeight="1" x14ac:dyDescent="0.2">
      <c r="A26" s="24">
        <f t="shared" si="0"/>
        <v>16</v>
      </c>
      <c r="B26" s="27" t="s">
        <v>10</v>
      </c>
      <c r="C26" s="30" t="s">
        <v>57</v>
      </c>
      <c r="D26" s="32" t="s">
        <v>58</v>
      </c>
      <c r="E26" s="29" t="s">
        <v>104</v>
      </c>
      <c r="F26" s="1"/>
    </row>
    <row r="27" spans="1:10" ht="43.8" customHeight="1" x14ac:dyDescent="0.2">
      <c r="A27" s="24">
        <f t="shared" si="0"/>
        <v>17</v>
      </c>
      <c r="B27" s="27" t="s">
        <v>10</v>
      </c>
      <c r="C27" s="30" t="s">
        <v>57</v>
      </c>
      <c r="D27" s="26" t="s">
        <v>59</v>
      </c>
      <c r="E27" s="29" t="s">
        <v>113</v>
      </c>
      <c r="F27" s="1"/>
    </row>
    <row r="28" spans="1:10" ht="37.200000000000003" customHeight="1" x14ac:dyDescent="0.2">
      <c r="A28" s="24">
        <f t="shared" si="0"/>
        <v>18</v>
      </c>
      <c r="B28" s="27" t="s">
        <v>10</v>
      </c>
      <c r="C28" s="30" t="s">
        <v>60</v>
      </c>
      <c r="D28" s="31" t="s">
        <v>61</v>
      </c>
      <c r="E28" s="29" t="s">
        <v>92</v>
      </c>
    </row>
    <row r="29" spans="1:10" ht="42" customHeight="1" x14ac:dyDescent="0.2">
      <c r="A29" s="24">
        <f t="shared" si="0"/>
        <v>19</v>
      </c>
      <c r="B29" s="27" t="s">
        <v>10</v>
      </c>
      <c r="C29" s="30" t="s">
        <v>62</v>
      </c>
      <c r="D29" s="32" t="s">
        <v>63</v>
      </c>
      <c r="E29" s="29" t="s">
        <v>93</v>
      </c>
    </row>
    <row r="30" spans="1:10" ht="59.4" customHeight="1" x14ac:dyDescent="0.2">
      <c r="A30" s="24">
        <f t="shared" si="0"/>
        <v>20</v>
      </c>
      <c r="B30" s="27" t="s">
        <v>10</v>
      </c>
      <c r="C30" s="30" t="s">
        <v>64</v>
      </c>
      <c r="D30" s="26" t="s">
        <v>65</v>
      </c>
      <c r="E30" s="29" t="s">
        <v>94</v>
      </c>
    </row>
    <row r="31" spans="1:10" ht="98.55" customHeight="1" x14ac:dyDescent="0.2">
      <c r="A31" s="24">
        <f t="shared" si="0"/>
        <v>21</v>
      </c>
      <c r="B31" s="27" t="s">
        <v>10</v>
      </c>
      <c r="C31" s="30" t="s">
        <v>66</v>
      </c>
      <c r="D31" s="31" t="s">
        <v>67</v>
      </c>
      <c r="E31" s="36" t="s">
        <v>114</v>
      </c>
      <c r="F31" s="25"/>
    </row>
    <row r="32" spans="1:10" ht="35.4" customHeight="1" x14ac:dyDescent="0.2">
      <c r="A32" s="24">
        <f t="shared" si="0"/>
        <v>22</v>
      </c>
      <c r="B32" s="26" t="s">
        <v>10</v>
      </c>
      <c r="C32" s="30" t="s">
        <v>66</v>
      </c>
      <c r="D32" s="31" t="s">
        <v>68</v>
      </c>
      <c r="E32" s="29" t="s">
        <v>92</v>
      </c>
    </row>
    <row r="33" spans="1:6" ht="58.8" customHeight="1" x14ac:dyDescent="0.2">
      <c r="A33" s="24">
        <f t="shared" si="0"/>
        <v>23</v>
      </c>
      <c r="B33" s="26" t="s">
        <v>12</v>
      </c>
      <c r="C33" s="30"/>
      <c r="D33" s="31" t="s">
        <v>69</v>
      </c>
      <c r="E33" s="29" t="s">
        <v>115</v>
      </c>
      <c r="F33" s="1"/>
    </row>
    <row r="34" spans="1:6" ht="69" x14ac:dyDescent="0.2">
      <c r="A34" s="24">
        <f t="shared" si="0"/>
        <v>24</v>
      </c>
      <c r="B34" s="26" t="s">
        <v>13</v>
      </c>
      <c r="C34" s="30" t="s">
        <v>70</v>
      </c>
      <c r="D34" s="31" t="s">
        <v>71</v>
      </c>
      <c r="E34" s="29" t="s">
        <v>95</v>
      </c>
    </row>
    <row r="35" spans="1:6" ht="27.6" x14ac:dyDescent="0.2">
      <c r="A35" s="24">
        <f t="shared" si="0"/>
        <v>25</v>
      </c>
      <c r="B35" s="26" t="s">
        <v>13</v>
      </c>
      <c r="C35" s="30" t="s">
        <v>72</v>
      </c>
      <c r="D35" s="31" t="s">
        <v>73</v>
      </c>
      <c r="E35" s="29" t="s">
        <v>96</v>
      </c>
    </row>
    <row r="36" spans="1:6" ht="43.2" customHeight="1" x14ac:dyDescent="0.2">
      <c r="A36" s="24">
        <f t="shared" si="0"/>
        <v>26</v>
      </c>
      <c r="B36" s="26" t="s">
        <v>14</v>
      </c>
      <c r="C36" s="30" t="s">
        <v>74</v>
      </c>
      <c r="D36" s="31" t="s">
        <v>75</v>
      </c>
      <c r="E36" s="29" t="s">
        <v>97</v>
      </c>
    </row>
    <row r="37" spans="1:6" ht="73.2" customHeight="1" x14ac:dyDescent="0.2">
      <c r="A37" s="24">
        <f t="shared" si="0"/>
        <v>27</v>
      </c>
      <c r="B37" s="26" t="s">
        <v>30</v>
      </c>
      <c r="C37" s="30" t="s">
        <v>49</v>
      </c>
      <c r="D37" s="26" t="s">
        <v>51</v>
      </c>
      <c r="E37" s="29" t="s">
        <v>116</v>
      </c>
      <c r="F37" s="1"/>
    </row>
    <row r="38" spans="1:6" ht="84" customHeight="1" x14ac:dyDescent="0.2">
      <c r="A38" s="24">
        <f t="shared" si="0"/>
        <v>28</v>
      </c>
      <c r="B38" s="27" t="s">
        <v>30</v>
      </c>
      <c r="C38" s="30" t="s">
        <v>76</v>
      </c>
      <c r="D38" s="26" t="s">
        <v>87</v>
      </c>
      <c r="E38" s="29" t="s">
        <v>98</v>
      </c>
    </row>
    <row r="39" spans="1:6" ht="49.8" customHeight="1" x14ac:dyDescent="0.2">
      <c r="A39" s="24">
        <f t="shared" si="0"/>
        <v>29</v>
      </c>
      <c r="B39" s="27" t="s">
        <v>30</v>
      </c>
      <c r="C39" s="30" t="s">
        <v>77</v>
      </c>
      <c r="D39" s="33" t="s">
        <v>78</v>
      </c>
      <c r="E39" s="29" t="s">
        <v>99</v>
      </c>
    </row>
    <row r="40" spans="1:6" ht="35.4" customHeight="1" x14ac:dyDescent="0.2">
      <c r="A40" s="24">
        <f t="shared" si="0"/>
        <v>30</v>
      </c>
      <c r="B40" s="27" t="s">
        <v>30</v>
      </c>
      <c r="C40" s="30" t="s">
        <v>77</v>
      </c>
      <c r="D40" s="34" t="s">
        <v>79</v>
      </c>
      <c r="E40" s="29" t="s">
        <v>100</v>
      </c>
    </row>
    <row r="41" spans="1:6" ht="55.2" x14ac:dyDescent="0.2">
      <c r="A41" s="24">
        <f t="shared" si="0"/>
        <v>31</v>
      </c>
      <c r="B41" s="26" t="s">
        <v>30</v>
      </c>
      <c r="C41" s="30" t="s">
        <v>80</v>
      </c>
      <c r="D41" s="31" t="s">
        <v>81</v>
      </c>
      <c r="E41" s="29" t="s">
        <v>101</v>
      </c>
    </row>
    <row r="42" spans="1:6" ht="27.6" x14ac:dyDescent="0.2">
      <c r="A42" s="24">
        <f t="shared" si="0"/>
        <v>32</v>
      </c>
      <c r="B42" s="26" t="s">
        <v>30</v>
      </c>
      <c r="C42" s="30" t="s">
        <v>82</v>
      </c>
      <c r="D42" s="31" t="s">
        <v>83</v>
      </c>
      <c r="E42" s="29" t="s">
        <v>102</v>
      </c>
    </row>
    <row r="43" spans="1:6" ht="27.6" x14ac:dyDescent="0.2">
      <c r="A43" s="24">
        <f t="shared" si="0"/>
        <v>33</v>
      </c>
      <c r="B43" s="26" t="s">
        <v>26</v>
      </c>
      <c r="C43" s="30"/>
      <c r="D43" s="31" t="s">
        <v>84</v>
      </c>
      <c r="E43" s="29" t="s">
        <v>103</v>
      </c>
    </row>
  </sheetData>
  <sortState xmlns:xlrd2="http://schemas.microsoft.com/office/spreadsheetml/2017/richdata2" ref="B11:E43">
    <sortCondition ref="B11:B43"/>
  </sortState>
  <phoneticPr fontId="1" type="noConversion"/>
  <dataValidations count="1">
    <dataValidation type="list" allowBlank="1" showInputMessage="1" showErrorMessage="1" sqref="B11:B43" xr:uid="{5B56872E-9198-45D2-A54E-64577D373BEC}">
      <formula1>$J$8:$J$25</formula1>
    </dataValidation>
  </dataValidations>
  <pageMargins left="0.75" right="0.75" top="1" bottom="1" header="0.5" footer="0.5"/>
  <pageSetup paperSize="9" scale="78" fitToHeight="0" orientation="landscape"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c I C V V L s o V k K k A A A A 9 g A A A B I A H A B D b 2 5 m a W c v U G F j a 2 F n Z S 5 4 b W w g o h g A K K A U A A A A A A A A A A A A A A A A A A A A A A A A A A A A h Y + x D o I w F E V / h X S n L c X B k E c Z X M G Y m B j X p l R s h I e B Y v k 3 B z / J X x C j q J v j P f c M 9 9 6 v N 8 j G p g 4 u p u t t i y m J K C e B Q d 2 W F q u U D O 4 Q L k k m Y a P 0 S V U m m G T s k 7 E v U 3 J 0 7 p w w 5 r 2 n P q Z t V z H B e c T 2 R b 7 V R 9 M o 8 p H t f z m 0 2 D u F 2 h A J u 9 c Y K W j E Y 7 o Q g n J g M 4 T C 4 l c Q 0 9 5 n + w N h N d R u 6 I z E O l z n w O Y I 7 P 1 B P g B Q S w M E F A A C A A g A c I C V 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C A l V Q o i k e 4 D g A A A B E A A A A T A B w A R m 9 y b X V s Y X M v U 2 V j d G l v b j E u b S C i G A A o o B Q A A A A A A A A A A A A A A A A A A A A A A A A A A A A r T k 0 u y c z P U w i G 0 I b W A F B L A Q I t A B Q A A g A I A H C A l V S 7 K F Z C p A A A A P Y A A A A S A A A A A A A A A A A A A A A A A A A A A A B D b 2 5 m a W c v U G F j a 2 F n Z S 5 4 b W x Q S w E C L Q A U A A I A C A B w g J V U D 8 r p q 6 Q A A A D p A A A A E w A A A A A A A A A A A A A A A A D w A A A A W 0 N v b n R l b n R f V H l w Z X N d L n h t b F B L A Q I t A B Q A A g A I A H C A l 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9 0 s 1 l W G f W R J v G f c P g D b V q A A A A A A I A A A A A A B B m A A A A A Q A A I A A A A N 0 1 J E E 0 B M 1 / P 6 2 g W Q f 4 B V 7 m 2 D D j O Y N 3 2 v z 3 / V Y s N H Z r A A A A A A 6 A A A A A A g A A I A A A A F v p 7 J h 9 I L 5 T r J w + v H L K f E F u n F t g C R f P k K A A p l r 7 u 2 D f U A A A A N 6 E R C h u Q Y + h c R p h 8 U B U Y a C O C v 1 V r 0 e o k 6 H 6 F e 8 8 / b Z 8 X A j m M X S 1 S y W M j 6 t 6 y / M j x q P c V B X A p o H u S B 0 A p p l F y y L b / s i g r z 1 Y a e 4 L m B / x V s s R Q A A A A D p P U 2 R S B O o 9 9 V G 2 i V V E Z C L C G e M c b F b z l 9 m r T i 7 e I d z O 5 f e 7 k o s r k I q 6 x 0 7 c A 6 Z 1 3 G I B E a K v 1 w f b 0 m + q 1 R n p e 5 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e5f3956930f05205ea5e53ee83da87b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8b67d304e2337ff344aaf011866604b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AAF41A-BCAC-4EE1-9079-AF9EB9883508}">
  <ds:schemaRefs>
    <ds:schemaRef ds:uri="http://schemas.microsoft.com/DataMashup"/>
  </ds:schemaRefs>
</ds:datastoreItem>
</file>

<file path=customXml/itemProps2.xml><?xml version="1.0" encoding="utf-8"?>
<ds:datastoreItem xmlns:ds="http://schemas.openxmlformats.org/officeDocument/2006/customXml" ds:itemID="{6B61C81E-9236-4774-9B39-2A5A4B6607DF}">
  <ds:schemaRefs>
    <ds:schemaRef ds:uri="http://schemas.microsoft.com/sharepoint/v3/contenttype/forms"/>
  </ds:schemaRefs>
</ds:datastoreItem>
</file>

<file path=customXml/itemProps3.xml><?xml version="1.0" encoding="utf-8"?>
<ds:datastoreItem xmlns:ds="http://schemas.openxmlformats.org/officeDocument/2006/customXml" ds:itemID="{9E171D58-10E3-4B85-A93E-EEAEDC84297D}">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FCC412FC-DC86-4D41-AC50-0E16F9D9ED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 - Vragen</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duinkerken</dc:creator>
  <cp:lastModifiedBy>Merlijn Pinkster</cp:lastModifiedBy>
  <cp:lastPrinted>2015-06-30T14:56:59Z</cp:lastPrinted>
  <dcterms:created xsi:type="dcterms:W3CDTF">2011-08-10T10:50:44Z</dcterms:created>
  <dcterms:modified xsi:type="dcterms:W3CDTF">2022-05-25T18:44:01Z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