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csg liudger/onderhoud E&amp;W 2021/nota van inlichtingen/NvI 1/Definitief/"/>
    </mc:Choice>
  </mc:AlternateContent>
  <xr:revisionPtr revIDLastSave="0" documentId="13_ncr:1_{47FDFC19-FFF7-614F-A7E2-A4E36598B71D}" xr6:coauthVersionLast="47" xr6:coauthVersionMax="47" xr10:uidLastSave="{00000000-0000-0000-0000-000000000000}"/>
  <bookViews>
    <workbookView xWindow="36820" yWindow="500" windowWidth="28800" windowHeight="16360" xr2:uid="{094EB807-719B-624D-8A29-1C1BB3F03D30}"/>
  </bookViews>
  <sheets>
    <sheet name="Prijzenblad" sheetId="2" r:id="rId1"/>
  </sheets>
  <definedNames>
    <definedName name="JAAR">Prijzenblad!$A$14:$A$44</definedName>
    <definedName name="JANE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" l="1"/>
  <c r="G14" i="2"/>
  <c r="F31" i="2"/>
  <c r="F24" i="2"/>
  <c r="B14" i="2"/>
  <c r="C14" i="2"/>
  <c r="D14" i="2"/>
  <c r="E14" i="2"/>
  <c r="F29" i="2" l="1"/>
  <c r="F21" i="2" l="1"/>
  <c r="F22" i="2"/>
  <c r="F23" i="2"/>
  <c r="D34" i="2"/>
  <c r="D35" i="2" s="1"/>
  <c r="F28" i="2" l="1"/>
  <c r="F30" i="2"/>
  <c r="F27" i="2"/>
  <c r="F20" i="2"/>
  <c r="D38" i="2"/>
  <c r="D39" i="2" s="1"/>
  <c r="F19" i="2"/>
  <c r="F17" i="2"/>
  <c r="F18" i="2"/>
  <c r="B41" i="2" l="1"/>
</calcChain>
</file>

<file path=xl/sharedStrings.xml><?xml version="1.0" encoding="utf-8"?>
<sst xmlns="http://schemas.openxmlformats.org/spreadsheetml/2006/main" count="74" uniqueCount="52">
  <si>
    <t>Totaal</t>
  </si>
  <si>
    <t>Kosten op jaarbasis 
(excl. BTW)</t>
  </si>
  <si>
    <t>Naam inschrijver:</t>
  </si>
  <si>
    <t>Weging</t>
  </si>
  <si>
    <t>Totaal variabel onderhoud:</t>
  </si>
  <si>
    <t>Totaal projectmatige werkzaamheden</t>
  </si>
  <si>
    <t>Uurtarief/ eenheid</t>
  </si>
  <si>
    <t>Voorrijkosten (per rit)</t>
  </si>
  <si>
    <t>n.v.t.</t>
  </si>
  <si>
    <t>% indirect/ overhead (max 10%)</t>
  </si>
  <si>
    <t xml:space="preserve">Europese aanbesteding voor onderhoudswerkzaamheden Elektrotechnische en Werktuigbouwkundige installaties </t>
  </si>
  <si>
    <t>Totaal:</t>
  </si>
  <si>
    <t>Projectmatige werkzaamheden op regiebasis</t>
  </si>
  <si>
    <t>Coördineren onderaannemers E&amp;W</t>
  </si>
  <si>
    <r>
      <rPr>
        <b/>
        <sz val="10"/>
        <color theme="1"/>
        <rFont val="Verdana"/>
        <family val="2"/>
      </rPr>
      <t>Onderhoud E (Elektrotechnisch):</t>
    </r>
    <r>
      <rPr>
        <sz val="10"/>
        <color theme="1"/>
        <rFont val="Verdana"/>
        <family val="2"/>
      </rPr>
      <t xml:space="preserve"> Kosten preventief onderhoud (All-in) </t>
    </r>
  </si>
  <si>
    <r>
      <rPr>
        <b/>
        <sz val="10"/>
        <color theme="1"/>
        <rFont val="Verdana"/>
        <family val="2"/>
      </rPr>
      <t>Onderhoud W (Werktuigkundig):</t>
    </r>
    <r>
      <rPr>
        <sz val="10"/>
        <color theme="1"/>
        <rFont val="Verdana"/>
        <family val="2"/>
      </rPr>
      <t xml:space="preserve"> Kosten preventief onderhoud (All-in) </t>
    </r>
  </si>
  <si>
    <t>Administratie, registratie en beheer</t>
  </si>
  <si>
    <t>Herkeuring (per keuring)</t>
  </si>
  <si>
    <t>NEN 1010 inspectie bij oplevering of aanpassing (per inspectie inclusief rapportage en certificering)</t>
  </si>
  <si>
    <t>% risico/ winst 
(max 5 %)</t>
  </si>
  <si>
    <t>% risico/ winst 
(max 5%)</t>
  </si>
  <si>
    <t>Monteur ALL-IN (per uur)</t>
  </si>
  <si>
    <r>
      <t xml:space="preserve">BURGUM
</t>
    </r>
    <r>
      <rPr>
        <i/>
        <sz val="12"/>
        <color theme="1"/>
        <rFont val="Verdana"/>
        <family val="2"/>
      </rPr>
      <t>Burgum</t>
    </r>
  </si>
  <si>
    <r>
      <rPr>
        <b/>
        <sz val="12"/>
        <color theme="1"/>
        <rFont val="Verdana"/>
        <family val="2"/>
      </rPr>
      <t>SPLITTING WKO</t>
    </r>
    <r>
      <rPr>
        <sz val="12"/>
        <color theme="1"/>
        <rFont val="Verdana"/>
        <family val="2"/>
      </rPr>
      <t xml:space="preserve">
</t>
    </r>
    <r>
      <rPr>
        <i/>
        <sz val="12"/>
        <color theme="1"/>
        <rFont val="Verdana"/>
        <family val="2"/>
      </rPr>
      <t>Drachten</t>
    </r>
  </si>
  <si>
    <r>
      <rPr>
        <b/>
        <sz val="12"/>
        <color theme="1"/>
        <rFont val="Verdana"/>
        <family val="2"/>
      </rPr>
      <t>SPLITTING</t>
    </r>
    <r>
      <rPr>
        <sz val="12"/>
        <color theme="1"/>
        <rFont val="Verdana"/>
        <family val="2"/>
      </rPr>
      <t xml:space="preserve">
</t>
    </r>
    <r>
      <rPr>
        <i/>
        <sz val="12"/>
        <color theme="1"/>
        <rFont val="Verdana"/>
        <family val="2"/>
      </rPr>
      <t>Drachten</t>
    </r>
  </si>
  <si>
    <r>
      <rPr>
        <b/>
        <sz val="12"/>
        <color theme="1"/>
        <rFont val="Verdana"/>
        <family val="2"/>
      </rPr>
      <t>DE RAAI</t>
    </r>
    <r>
      <rPr>
        <sz val="12"/>
        <color theme="1"/>
        <rFont val="Verdana"/>
        <family val="2"/>
      </rPr>
      <t xml:space="preserve">
</t>
    </r>
    <r>
      <rPr>
        <i/>
        <sz val="12"/>
        <color theme="1"/>
        <rFont val="Verdana"/>
        <family val="2"/>
      </rPr>
      <t>Drachten</t>
    </r>
  </si>
  <si>
    <r>
      <t xml:space="preserve">WASKEMEER
</t>
    </r>
    <r>
      <rPr>
        <i/>
        <sz val="12"/>
        <color theme="1"/>
        <rFont val="Verdana"/>
        <family val="2"/>
      </rPr>
      <t>Waskemeer</t>
    </r>
  </si>
  <si>
    <r>
      <t xml:space="preserve">VAST ONDERHOUD
</t>
    </r>
    <r>
      <rPr>
        <i/>
        <sz val="10"/>
        <color theme="0"/>
        <rFont val="Verdana"/>
        <family val="2"/>
      </rPr>
      <t>(conform aanbestedingsdocument pagina 8 en 9)</t>
    </r>
  </si>
  <si>
    <r>
      <t xml:space="preserve">VARIABEL ONDERHOUD
</t>
    </r>
    <r>
      <rPr>
        <i/>
        <sz val="10"/>
        <color theme="0"/>
        <rFont val="Verdana"/>
        <family val="2"/>
      </rPr>
      <t>(conform aanbestedingsdocument pagina 9)</t>
    </r>
  </si>
  <si>
    <r>
      <t xml:space="preserve">DE RING (OPTIONEEL)
</t>
    </r>
    <r>
      <rPr>
        <i/>
        <sz val="12"/>
        <color theme="1"/>
        <rFont val="Verdana"/>
        <family val="2"/>
      </rPr>
      <t>Drachten</t>
    </r>
  </si>
  <si>
    <t xml:space="preserve">OPTIONEEL </t>
  </si>
  <si>
    <t>eenheid</t>
  </si>
  <si>
    <t>Projectleider ALL-IN (per uur)</t>
  </si>
  <si>
    <r>
      <t xml:space="preserve">Variabel onderhoud ALL-IN PER UUR 
</t>
    </r>
    <r>
      <rPr>
        <i/>
        <sz val="10"/>
        <color theme="1"/>
        <rFont val="Verdana"/>
        <family val="2"/>
      </rPr>
      <t>(Werktuigbouwkundige gerelateerde storingen, reparaties, calamiteiten, herstelwerkzaamheden, vervangingen, etc.)</t>
    </r>
  </si>
  <si>
    <r>
      <t xml:space="preserve">Variabel onderhoud ALL-IN PER UUR 
</t>
    </r>
    <r>
      <rPr>
        <i/>
        <sz val="10"/>
        <color theme="1"/>
        <rFont val="Verdana"/>
        <family val="2"/>
      </rPr>
      <t>(Elektrotechnische storingen, reparaties, calamiteiten, herstelwerkzaamheden, vervangingen, etc.)</t>
    </r>
  </si>
  <si>
    <t>Producten/ onderdelen/ klein materiaal</t>
  </si>
  <si>
    <t>Kosten € per jaar (fictief) INKOOPPRIJS</t>
  </si>
  <si>
    <t>Toeslagpercentage</t>
  </si>
  <si>
    <t>Totaal kosten</t>
  </si>
  <si>
    <t xml:space="preserve">Inkoopprijs onderdelen </t>
  </si>
  <si>
    <t xml:space="preserve">Technicus elektronische installaties ALL-IN PER UUR </t>
  </si>
  <si>
    <t xml:space="preserve">Technicus werktuigbouwkundige installaties ALL-IN PER UUR </t>
  </si>
  <si>
    <t>Technicus ALL-IN (per uur)</t>
  </si>
  <si>
    <t>Thermografisch onderzoek (optioneel)</t>
  </si>
  <si>
    <t>INSCHRIJVERS DIENEN ALLE GROENE CELLEN IN TE VULLEN</t>
  </si>
  <si>
    <t>Inschrijver beschrijft hieronder welke keuringen/ inspecties dit betreffen</t>
  </si>
  <si>
    <r>
      <t xml:space="preserve">Uitvoeren (wettelijke) periodieke inspecties en keuringen conform PvG eis 19 (elke 12 maanden)
</t>
    </r>
    <r>
      <rPr>
        <i/>
        <sz val="10"/>
        <color theme="0" tint="-0.499984740745262"/>
        <rFont val="Verdana"/>
        <family val="2"/>
      </rPr>
      <t>Kosten opgeven totaal alle keuringen/ inspecties per locatie</t>
    </r>
  </si>
  <si>
    <r>
      <t xml:space="preserve">Uitvoeren (wettelijke) periodieke inspecties en keuringen conform PvG eis 19 (elke 18 maanden)
</t>
    </r>
    <r>
      <rPr>
        <i/>
        <sz val="10"/>
        <color theme="0" tint="-0.499984740745262"/>
        <rFont val="Verdana"/>
        <family val="2"/>
      </rPr>
      <t>Kosten opgeven totaal alle keuringen/ inspecties per locatie*</t>
    </r>
  </si>
  <si>
    <r>
      <t xml:space="preserve">Uitvoeren (wettelijke) periodieke inspecties en keuringen conform PvG eis 19 (2x in de 5 jaar)
</t>
    </r>
    <r>
      <rPr>
        <i/>
        <sz val="10"/>
        <color theme="0" tint="-0.499984740745262"/>
        <rFont val="Verdana"/>
        <family val="2"/>
      </rPr>
      <t>Kosten opgeven totaal alle keuringen/ inspecties per locatie</t>
    </r>
    <r>
      <rPr>
        <sz val="10"/>
        <color theme="0" tint="-0.499984740745262"/>
        <rFont val="Verdana"/>
        <family val="2"/>
      </rPr>
      <t>*</t>
    </r>
  </si>
  <si>
    <r>
      <t xml:space="preserve">Uitvoeren (wettelijke) periodieke inspecties en keuringen conform PvG eis 19 (1x in de 5 jaar)
</t>
    </r>
    <r>
      <rPr>
        <i/>
        <sz val="10"/>
        <color theme="0" tint="-0.499984740745262"/>
        <rFont val="Verdana"/>
        <family val="2"/>
      </rPr>
      <t>Kosten opgeven totaal alle keuringen/ inspecties per locatie</t>
    </r>
    <r>
      <rPr>
        <sz val="10"/>
        <color theme="0" tint="-0.499984740745262"/>
        <rFont val="Verdana"/>
        <family val="2"/>
      </rPr>
      <t>*</t>
    </r>
  </si>
  <si>
    <r>
      <t xml:space="preserve">* inschrijvers dienen de kosten op te geven voor alle keuringen/ inspecties die in één betreffend jaar kunnen vallen, dus niet de kosten voor alle keuringen binnen de gehele looptijd, maar kosten voor alle keuringen binnen een specifiek jaar. Voorbeeld: als in eind 2023 en begin 2025 de liften moeten worden gekeurd, dan geeft u de kosten op voor keuringen van </t>
    </r>
    <r>
      <rPr>
        <i/>
        <u/>
        <sz val="12"/>
        <color theme="0" tint="-0.34998626667073579"/>
        <rFont val="Calibri (Hoofdtekst)"/>
      </rPr>
      <t>alle liften voor die specifieke locatie,</t>
    </r>
    <r>
      <rPr>
        <i/>
        <sz val="12"/>
        <color theme="0" tint="-0.34998626667073579"/>
        <rFont val="Calibri (Hoofdtekst)"/>
      </rPr>
      <t xml:space="preserve"> maar alleen voor </t>
    </r>
    <r>
      <rPr>
        <i/>
        <u/>
        <sz val="12"/>
        <color theme="0" tint="-0.34998626667073579"/>
        <rFont val="Calibri (Hoofdtekst)"/>
      </rPr>
      <t>het jaar 2023</t>
    </r>
    <r>
      <rPr>
        <i/>
        <sz val="12"/>
        <color theme="0" tint="-0.34998626667073579"/>
        <rFont val="Calibri (Hoofdtekst)"/>
      </rPr>
      <t xml:space="preserve">. </t>
    </r>
  </si>
  <si>
    <t>Prijzenblad aangepast d.d. 8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</si>
</sst>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0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b/>
      <sz val="16"/>
      <color theme="1"/>
      <name val="Verdana"/>
      <family val="2"/>
    </font>
    <font>
      <sz val="10"/>
      <color theme="0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b/>
      <sz val="12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theme="0"/>
      <name val="Verdana"/>
      <family val="2"/>
    </font>
    <font>
      <i/>
      <sz val="10"/>
      <color theme="1"/>
      <name val="Verdana"/>
      <family val="2"/>
    </font>
    <font>
      <i/>
      <sz val="12"/>
      <color theme="1"/>
      <name val="Verdana"/>
      <family val="2"/>
    </font>
    <font>
      <i/>
      <sz val="10"/>
      <color theme="0"/>
      <name val="Verdana"/>
      <family val="2"/>
    </font>
    <font>
      <i/>
      <sz val="8"/>
      <color theme="1" tint="0.34998626667073579"/>
      <name val="Verdana"/>
      <family val="2"/>
    </font>
    <font>
      <b/>
      <i/>
      <sz val="8"/>
      <color indexed="9"/>
      <name val="Verdana"/>
      <family val="2"/>
    </font>
    <font>
      <i/>
      <sz val="8"/>
      <name val="Verdana"/>
      <family val="2"/>
    </font>
    <font>
      <b/>
      <i/>
      <sz val="8"/>
      <color rgb="FFFF0000"/>
      <name val="Verdana"/>
      <family val="2"/>
    </font>
    <font>
      <sz val="8"/>
      <name val="Calibri"/>
      <family val="2"/>
      <scheme val="minor"/>
    </font>
    <font>
      <b/>
      <sz val="12"/>
      <color theme="0"/>
      <name val="Verdana"/>
      <family val="2"/>
    </font>
    <font>
      <i/>
      <sz val="10"/>
      <color theme="0" tint="-0.499984740745262"/>
      <name val="Verdana"/>
      <family val="2"/>
    </font>
    <font>
      <sz val="10"/>
      <color theme="0" tint="-0.499984740745262"/>
      <name val="Verdana"/>
      <family val="2"/>
    </font>
    <font>
      <i/>
      <sz val="12"/>
      <color theme="0" tint="-0.34998626667073579"/>
      <name val="Calibri (Hoofdtekst)"/>
    </font>
    <font>
      <i/>
      <u/>
      <sz val="12"/>
      <color theme="0" tint="-0.34998626667073579"/>
      <name val="Calibri (Hoofdtekst)"/>
    </font>
    <font>
      <b/>
      <sz val="24"/>
      <color indexed="9"/>
      <name val="Verdana"/>
      <family val="2"/>
    </font>
    <font>
      <sz val="24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7" fillId="0" borderId="0">
      <alignment vertical="top"/>
    </xf>
  </cellStyleXfs>
  <cellXfs count="74">
    <xf numFmtId="0" fontId="0" fillId="0" borderId="0" xfId="0"/>
    <xf numFmtId="0" fontId="0" fillId="0" borderId="0" xfId="0" applyAlignment="1">
      <alignment vertical="center"/>
    </xf>
    <xf numFmtId="0" fontId="2" fillId="4" borderId="0" xfId="0" applyFont="1" applyFill="1"/>
    <xf numFmtId="0" fontId="5" fillId="0" borderId="1" xfId="0" applyFont="1" applyBorder="1" applyAlignment="1">
      <alignment horizontal="center" vertical="center" wrapText="1"/>
    </xf>
    <xf numFmtId="164" fontId="3" fillId="6" borderId="3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</xf>
    <xf numFmtId="0" fontId="0" fillId="4" borderId="0" xfId="0" applyFont="1" applyFill="1"/>
    <xf numFmtId="0" fontId="0" fillId="0" borderId="0" xfId="0" applyFont="1"/>
    <xf numFmtId="0" fontId="0" fillId="4" borderId="0" xfId="0" applyFont="1" applyFill="1" applyAlignment="1">
      <alignment vertical="center"/>
    </xf>
    <xf numFmtId="0" fontId="11" fillId="0" borderId="0" xfId="0" applyFont="1" applyAlignment="1" applyProtection="1">
      <alignment horizontal="left" vertical="center" wrapText="1"/>
    </xf>
    <xf numFmtId="0" fontId="12" fillId="0" borderId="0" xfId="0" applyFont="1"/>
    <xf numFmtId="0" fontId="6" fillId="5" borderId="1" xfId="0" quotePrefix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vertical="center"/>
    </xf>
    <xf numFmtId="0" fontId="1" fillId="3" borderId="3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4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10" fontId="3" fillId="6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9" xfId="0" applyNumberFormat="1" applyFont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8" fillId="7" borderId="12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164" fontId="6" fillId="4" borderId="0" xfId="0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/>
    <xf numFmtId="164" fontId="3" fillId="4" borderId="9" xfId="0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/>
    </xf>
    <xf numFmtId="3" fontId="3" fillId="0" borderId="17" xfId="0" applyNumberFormat="1" applyFont="1" applyBorder="1" applyAlignment="1">
      <alignment horizontal="center" vertical="center"/>
    </xf>
    <xf numFmtId="10" fontId="1" fillId="6" borderId="17" xfId="0" applyNumberFormat="1" applyFont="1" applyFill="1" applyBorder="1" applyAlignment="1" applyProtection="1">
      <alignment horizontal="center" vertical="center"/>
      <protection locked="0"/>
    </xf>
    <xf numFmtId="164" fontId="6" fillId="4" borderId="17" xfId="0" applyNumberFormat="1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vertical="center"/>
    </xf>
    <xf numFmtId="164" fontId="6" fillId="5" borderId="18" xfId="0" applyNumberFormat="1" applyFont="1" applyFill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19" fillId="8" borderId="21" xfId="0" applyFont="1" applyFill="1" applyBorder="1" applyAlignment="1" applyProtection="1">
      <alignment horizontal="left" vertical="center" wrapText="1"/>
    </xf>
    <xf numFmtId="0" fontId="20" fillId="0" borderId="0" xfId="0" applyFont="1" applyAlignment="1" applyProtection="1">
      <alignment horizontal="left" vertical="center" wrapText="1"/>
    </xf>
    <xf numFmtId="0" fontId="21" fillId="8" borderId="21" xfId="0" applyFont="1" applyFill="1" applyBorder="1" applyAlignment="1" applyProtection="1">
      <alignment horizontal="left" vertical="center" wrapText="1"/>
    </xf>
    <xf numFmtId="164" fontId="8" fillId="7" borderId="12" xfId="0" applyNumberFormat="1" applyFont="1" applyFill="1" applyBorder="1" applyAlignment="1">
      <alignment horizontal="center" vertical="center"/>
    </xf>
    <xf numFmtId="164" fontId="8" fillId="7" borderId="13" xfId="0" applyNumberFormat="1" applyFont="1" applyFill="1" applyBorder="1" applyAlignment="1">
      <alignment horizontal="center" vertical="center"/>
    </xf>
    <xf numFmtId="0" fontId="5" fillId="6" borderId="12" xfId="0" applyFont="1" applyFill="1" applyBorder="1" applyAlignment="1" applyProtection="1">
      <alignment horizontal="center"/>
      <protection locked="0"/>
    </xf>
    <xf numFmtId="0" fontId="5" fillId="6" borderId="13" xfId="0" applyFont="1" applyFill="1" applyBorder="1" applyAlignment="1" applyProtection="1">
      <alignment horizontal="center"/>
      <protection locked="0"/>
    </xf>
    <xf numFmtId="0" fontId="10" fillId="8" borderId="20" xfId="0" applyFont="1" applyFill="1" applyBorder="1" applyAlignment="1" applyProtection="1">
      <alignment horizontal="left" vertical="center" wrapText="1"/>
    </xf>
    <xf numFmtId="0" fontId="10" fillId="8" borderId="21" xfId="0" applyFont="1" applyFill="1" applyBorder="1" applyAlignment="1" applyProtection="1">
      <alignment horizontal="left" vertical="center" wrapText="1"/>
    </xf>
    <xf numFmtId="0" fontId="23" fillId="9" borderId="22" xfId="0" applyFont="1" applyFill="1" applyBorder="1" applyAlignment="1">
      <alignment horizontal="center" vertical="center"/>
    </xf>
    <xf numFmtId="0" fontId="23" fillId="9" borderId="23" xfId="0" applyFont="1" applyFill="1" applyBorder="1" applyAlignment="1">
      <alignment horizontal="center" vertical="center"/>
    </xf>
    <xf numFmtId="0" fontId="15" fillId="6" borderId="12" xfId="0" applyFont="1" applyFill="1" applyBorder="1" applyAlignment="1" applyProtection="1">
      <alignment horizontal="center" wrapText="1"/>
      <protection locked="0"/>
    </xf>
    <xf numFmtId="0" fontId="15" fillId="6" borderId="13" xfId="0" applyFont="1" applyFill="1" applyBorder="1" applyAlignment="1" applyProtection="1">
      <alignment horizontal="center" wrapText="1"/>
      <protection locked="0"/>
    </xf>
    <xf numFmtId="0" fontId="26" fillId="4" borderId="24" xfId="0" applyFont="1" applyFill="1" applyBorder="1" applyAlignment="1">
      <alignment horizontal="left" vertical="top" wrapText="1"/>
    </xf>
    <xf numFmtId="0" fontId="29" fillId="0" borderId="0" xfId="0" applyFont="1" applyAlignment="1" applyProtection="1">
      <alignment horizontal="left" vertical="center" wrapText="1"/>
    </xf>
    <xf numFmtId="0" fontId="28" fillId="10" borderId="4" xfId="0" applyFont="1" applyFill="1" applyBorder="1" applyAlignment="1" applyProtection="1">
      <alignment horizontal="left" vertical="center" wrapText="1"/>
    </xf>
    <xf numFmtId="0" fontId="28" fillId="10" borderId="0" xfId="0" applyFont="1" applyFill="1" applyBorder="1" applyAlignment="1" applyProtection="1">
      <alignment horizontal="left" vertical="center" wrapText="1"/>
    </xf>
  </cellXfs>
  <cellStyles count="2">
    <cellStyle name="Standaard" xfId="0" builtinId="0"/>
    <cellStyle name="Standaard 2" xfId="1" xr:uid="{23121490-7233-7646-902D-C455FCDBF504}"/>
  </cellStyles>
  <dxfs count="110"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34A7-F542-6B4E-91F7-E11FEC21D22B}">
  <dimension ref="A1:I44"/>
  <sheetViews>
    <sheetView showGridLines="0" tabSelected="1" zoomScale="90" zoomScaleNormal="90" workbookViewId="0">
      <selection activeCell="H16" sqref="H16"/>
    </sheetView>
  </sheetViews>
  <sheetFormatPr baseColWidth="10" defaultRowHeight="16" x14ac:dyDescent="0.2"/>
  <cols>
    <col min="1" max="1" width="89.5" customWidth="1"/>
    <col min="2" max="7" width="24.5" customWidth="1"/>
    <col min="8" max="8" width="53.1640625" customWidth="1"/>
    <col min="9" max="9" width="55" customWidth="1"/>
  </cols>
  <sheetData>
    <row r="1" spans="1:9" s="71" customFormat="1" ht="40" customHeight="1" x14ac:dyDescent="0.2">
      <c r="A1" s="72" t="s">
        <v>51</v>
      </c>
      <c r="B1" s="73"/>
      <c r="C1" s="73"/>
      <c r="D1" s="73"/>
      <c r="E1" s="73"/>
      <c r="F1" s="73"/>
      <c r="G1" s="73"/>
    </row>
    <row r="2" spans="1:9" s="9" customFormat="1" ht="40" customHeight="1" thickBot="1" x14ac:dyDescent="0.25">
      <c r="A2" s="64" t="s">
        <v>10</v>
      </c>
      <c r="B2" s="65"/>
      <c r="C2" s="65"/>
      <c r="D2" s="65"/>
      <c r="E2" s="65"/>
      <c r="F2" s="65"/>
      <c r="G2" s="65"/>
    </row>
    <row r="3" spans="1:9" s="58" customFormat="1" ht="40" customHeight="1" thickTop="1" thickBot="1" x14ac:dyDescent="0.25">
      <c r="A3" s="59" t="s">
        <v>44</v>
      </c>
      <c r="B3" s="57"/>
      <c r="C3" s="57"/>
      <c r="D3" s="57"/>
      <c r="E3" s="57"/>
      <c r="F3" s="57"/>
      <c r="G3" s="57"/>
    </row>
    <row r="4" spans="1:9" s="1" customFormat="1" ht="50" customHeight="1" thickTop="1" thickBot="1" x14ac:dyDescent="0.25">
      <c r="A4" s="3"/>
      <c r="B4" s="3" t="s">
        <v>25</v>
      </c>
      <c r="C4" s="3" t="s">
        <v>24</v>
      </c>
      <c r="D4" s="3" t="s">
        <v>23</v>
      </c>
      <c r="E4" s="12" t="s">
        <v>29</v>
      </c>
      <c r="F4" s="12" t="s">
        <v>22</v>
      </c>
      <c r="G4" s="12" t="s">
        <v>26</v>
      </c>
    </row>
    <row r="5" spans="1:9" s="10" customFormat="1" ht="34" customHeight="1" thickTop="1" thickBot="1" x14ac:dyDescent="0.25">
      <c r="A5" s="15" t="s">
        <v>27</v>
      </c>
      <c r="B5" s="33" t="s">
        <v>1</v>
      </c>
      <c r="C5" s="33" t="s">
        <v>1</v>
      </c>
      <c r="D5" s="33" t="s">
        <v>1</v>
      </c>
      <c r="E5" s="33" t="s">
        <v>1</v>
      </c>
      <c r="F5" s="33" t="s">
        <v>1</v>
      </c>
      <c r="G5" s="33" t="s">
        <v>1</v>
      </c>
    </row>
    <row r="6" spans="1:9" s="1" customFormat="1" ht="34" customHeight="1" thickTop="1" x14ac:dyDescent="0.2">
      <c r="A6" s="13" t="s">
        <v>14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9" s="1" customFormat="1" ht="34" customHeight="1" x14ac:dyDescent="0.2">
      <c r="A7" s="13" t="s">
        <v>15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9" s="1" customFormat="1" ht="34" customHeight="1" x14ac:dyDescent="0.2">
      <c r="A8" s="14" t="s">
        <v>13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9" s="1" customFormat="1" ht="34" customHeight="1" thickBot="1" x14ac:dyDescent="0.25">
      <c r="A9" s="14" t="s">
        <v>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66" t="s">
        <v>45</v>
      </c>
      <c r="I9" s="67"/>
    </row>
    <row r="10" spans="1:9" s="1" customFormat="1" ht="34" customHeight="1" thickBot="1" x14ac:dyDescent="0.2">
      <c r="A10" s="14" t="s">
        <v>46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68"/>
      <c r="I10" s="69"/>
    </row>
    <row r="11" spans="1:9" s="1" customFormat="1" ht="34" customHeight="1" thickBot="1" x14ac:dyDescent="0.2">
      <c r="A11" s="14" t="s">
        <v>47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68"/>
      <c r="I11" s="69"/>
    </row>
    <row r="12" spans="1:9" s="1" customFormat="1" ht="34" customHeight="1" thickBot="1" x14ac:dyDescent="0.2">
      <c r="A12" s="14" t="s">
        <v>48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68"/>
      <c r="I12" s="69"/>
    </row>
    <row r="13" spans="1:9" s="1" customFormat="1" ht="34" customHeight="1" thickBot="1" x14ac:dyDescent="0.2">
      <c r="A13" s="14" t="s">
        <v>49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68"/>
      <c r="I13" s="69"/>
    </row>
    <row r="14" spans="1:9" s="1" customFormat="1" ht="34" customHeight="1" thickTop="1" thickBot="1" x14ac:dyDescent="0.25">
      <c r="A14" s="11" t="s">
        <v>11</v>
      </c>
      <c r="B14" s="5">
        <f t="shared" ref="B14:F14" si="0">SUM(B6:B13)</f>
        <v>0</v>
      </c>
      <c r="C14" s="5">
        <f t="shared" si="0"/>
        <v>0</v>
      </c>
      <c r="D14" s="5">
        <f t="shared" si="0"/>
        <v>0</v>
      </c>
      <c r="E14" s="5">
        <f t="shared" si="0"/>
        <v>0</v>
      </c>
      <c r="F14" s="5">
        <f>SUM(F6:F13)</f>
        <v>0</v>
      </c>
      <c r="G14" s="5">
        <f>SUM(G6:G13)</f>
        <v>0</v>
      </c>
    </row>
    <row r="15" spans="1:9" ht="71" customHeight="1" thickTop="1" thickBot="1" x14ac:dyDescent="0.25">
      <c r="A15" s="70" t="s">
        <v>50</v>
      </c>
      <c r="B15" s="70"/>
      <c r="C15" s="70"/>
      <c r="D15" s="70"/>
      <c r="E15" s="70"/>
      <c r="F15" s="70"/>
      <c r="G15" s="70"/>
    </row>
    <row r="16" spans="1:9" s="10" customFormat="1" ht="54" customHeight="1" x14ac:dyDescent="0.2">
      <c r="A16" s="17" t="s">
        <v>28</v>
      </c>
      <c r="B16" s="21" t="s">
        <v>3</v>
      </c>
      <c r="C16" s="21" t="s">
        <v>6</v>
      </c>
      <c r="D16" s="25" t="s">
        <v>9</v>
      </c>
      <c r="E16" s="25" t="s">
        <v>19</v>
      </c>
      <c r="F16" s="21" t="s">
        <v>0</v>
      </c>
    </row>
    <row r="17" spans="1:6" ht="34" customHeight="1" x14ac:dyDescent="0.2">
      <c r="A17" s="18" t="s">
        <v>7</v>
      </c>
      <c r="B17" s="22">
        <v>150</v>
      </c>
      <c r="C17" s="4">
        <v>0</v>
      </c>
      <c r="D17" s="26" t="s">
        <v>8</v>
      </c>
      <c r="E17" s="26" t="s">
        <v>8</v>
      </c>
      <c r="F17" s="28">
        <f>B17*C17</f>
        <v>0</v>
      </c>
    </row>
    <row r="18" spans="1:6" ht="34" customHeight="1" x14ac:dyDescent="0.2">
      <c r="A18" s="18" t="s">
        <v>17</v>
      </c>
      <c r="B18" s="22">
        <v>10</v>
      </c>
      <c r="C18" s="4">
        <v>0</v>
      </c>
      <c r="D18" s="26" t="s">
        <v>8</v>
      </c>
      <c r="E18" s="26" t="s">
        <v>8</v>
      </c>
      <c r="F18" s="28">
        <f t="shared" ref="F18" si="1">B18*C18</f>
        <v>0</v>
      </c>
    </row>
    <row r="19" spans="1:6" ht="34" customHeight="1" x14ac:dyDescent="0.2">
      <c r="A19" s="18" t="s">
        <v>18</v>
      </c>
      <c r="B19" s="22">
        <v>5</v>
      </c>
      <c r="C19" s="4">
        <v>0</v>
      </c>
      <c r="D19" s="26" t="s">
        <v>8</v>
      </c>
      <c r="E19" s="26" t="s">
        <v>8</v>
      </c>
      <c r="F19" s="28">
        <f>B19*C19</f>
        <v>0</v>
      </c>
    </row>
    <row r="20" spans="1:6" ht="34" customHeight="1" x14ac:dyDescent="0.2">
      <c r="A20" s="19" t="s">
        <v>34</v>
      </c>
      <c r="B20" s="23">
        <v>700</v>
      </c>
      <c r="C20" s="4">
        <v>0</v>
      </c>
      <c r="D20" s="27">
        <v>0</v>
      </c>
      <c r="E20" s="27">
        <v>0</v>
      </c>
      <c r="F20" s="47">
        <f>C20*B20+(D20*C20*B20)</f>
        <v>0</v>
      </c>
    </row>
    <row r="21" spans="1:6" ht="34" customHeight="1" x14ac:dyDescent="0.2">
      <c r="A21" s="19" t="s">
        <v>40</v>
      </c>
      <c r="B21" s="23">
        <v>50</v>
      </c>
      <c r="C21" s="4">
        <v>0</v>
      </c>
      <c r="D21" s="27">
        <v>0</v>
      </c>
      <c r="E21" s="27">
        <v>0</v>
      </c>
      <c r="F21" s="47">
        <f t="shared" ref="F21:F23" si="2">C21*B21+(D21*C21*B21)</f>
        <v>0</v>
      </c>
    </row>
    <row r="22" spans="1:6" ht="34" customHeight="1" x14ac:dyDescent="0.2">
      <c r="A22" s="19" t="s">
        <v>33</v>
      </c>
      <c r="B22" s="23">
        <v>700</v>
      </c>
      <c r="C22" s="4">
        <v>0</v>
      </c>
      <c r="D22" s="27">
        <v>0</v>
      </c>
      <c r="E22" s="27">
        <v>0</v>
      </c>
      <c r="F22" s="47">
        <f t="shared" si="2"/>
        <v>0</v>
      </c>
    </row>
    <row r="23" spans="1:6" ht="34" customHeight="1" x14ac:dyDescent="0.2">
      <c r="A23" s="19" t="s">
        <v>41</v>
      </c>
      <c r="B23" s="56">
        <v>50</v>
      </c>
      <c r="C23" s="4">
        <v>0</v>
      </c>
      <c r="D23" s="27">
        <v>0</v>
      </c>
      <c r="E23" s="27">
        <v>0</v>
      </c>
      <c r="F23" s="47">
        <f t="shared" si="2"/>
        <v>0</v>
      </c>
    </row>
    <row r="24" spans="1:6" s="10" customFormat="1" ht="34" customHeight="1" thickBot="1" x14ac:dyDescent="0.25">
      <c r="A24" s="20" t="s">
        <v>4</v>
      </c>
      <c r="B24" s="24"/>
      <c r="C24" s="24"/>
      <c r="D24" s="24"/>
      <c r="E24" s="24"/>
      <c r="F24" s="29">
        <f>SUM(F17:F23)</f>
        <v>0</v>
      </c>
    </row>
    <row r="25" spans="1:6" ht="12" customHeight="1" thickBot="1" x14ac:dyDescent="0.25">
      <c r="A25" s="8"/>
      <c r="B25" s="7"/>
    </row>
    <row r="26" spans="1:6" s="10" customFormat="1" ht="34" customHeight="1" x14ac:dyDescent="0.2">
      <c r="A26" s="30" t="s">
        <v>12</v>
      </c>
      <c r="B26" s="21" t="s">
        <v>3</v>
      </c>
      <c r="C26" s="21" t="s">
        <v>6</v>
      </c>
      <c r="D26" s="25" t="s">
        <v>9</v>
      </c>
      <c r="E26" s="25" t="s">
        <v>20</v>
      </c>
      <c r="F26" s="21" t="s">
        <v>0</v>
      </c>
    </row>
    <row r="27" spans="1:6" ht="34" customHeight="1" x14ac:dyDescent="0.2">
      <c r="A27" s="31" t="s">
        <v>7</v>
      </c>
      <c r="B27" s="22">
        <v>25</v>
      </c>
      <c r="C27" s="4">
        <v>0</v>
      </c>
      <c r="D27" s="26" t="s">
        <v>8</v>
      </c>
      <c r="E27" s="26" t="s">
        <v>8</v>
      </c>
      <c r="F27" s="28">
        <f>B27*C27</f>
        <v>0</v>
      </c>
    </row>
    <row r="28" spans="1:6" ht="34" customHeight="1" x14ac:dyDescent="0.2">
      <c r="A28" s="18" t="s">
        <v>21</v>
      </c>
      <c r="B28" s="23">
        <v>70</v>
      </c>
      <c r="C28" s="4">
        <v>0</v>
      </c>
      <c r="D28" s="27">
        <v>0</v>
      </c>
      <c r="E28" s="27">
        <v>0</v>
      </c>
      <c r="F28" s="47">
        <f>C28*B28+(D28*C28*B28)</f>
        <v>0</v>
      </c>
    </row>
    <row r="29" spans="1:6" ht="34" customHeight="1" x14ac:dyDescent="0.2">
      <c r="A29" s="18" t="s">
        <v>42</v>
      </c>
      <c r="B29" s="23">
        <v>20</v>
      </c>
      <c r="C29" s="4">
        <v>0</v>
      </c>
      <c r="D29" s="27">
        <v>0</v>
      </c>
      <c r="E29" s="27">
        <v>0</v>
      </c>
      <c r="F29" s="47">
        <f>C29*B29+(D29*C29*B29)</f>
        <v>0</v>
      </c>
    </row>
    <row r="30" spans="1:6" ht="34" customHeight="1" x14ac:dyDescent="0.2">
      <c r="A30" s="18" t="s">
        <v>32</v>
      </c>
      <c r="B30" s="23">
        <v>20</v>
      </c>
      <c r="C30" s="4">
        <v>0</v>
      </c>
      <c r="D30" s="27">
        <v>0</v>
      </c>
      <c r="E30" s="27">
        <v>0</v>
      </c>
      <c r="F30" s="47">
        <f>C30*B30+(D30*C30*B30)</f>
        <v>0</v>
      </c>
    </row>
    <row r="31" spans="1:6" s="10" customFormat="1" ht="34" customHeight="1" thickBot="1" x14ac:dyDescent="0.25">
      <c r="A31" s="20" t="s">
        <v>5</v>
      </c>
      <c r="B31" s="24"/>
      <c r="C31" s="24"/>
      <c r="D31" s="24"/>
      <c r="E31" s="24"/>
      <c r="F31" s="29">
        <f>SUM(F27:F30)</f>
        <v>0</v>
      </c>
    </row>
    <row r="32" spans="1:6" s="46" customFormat="1" ht="18" customHeight="1" thickBot="1" x14ac:dyDescent="0.25">
      <c r="A32" s="43"/>
      <c r="B32" s="44"/>
      <c r="C32" s="44"/>
      <c r="D32" s="44"/>
      <c r="E32" s="44"/>
      <c r="F32" s="45"/>
    </row>
    <row r="33" spans="1:6" s="42" customFormat="1" ht="34" customHeight="1" thickBot="1" x14ac:dyDescent="0.25">
      <c r="A33" s="48" t="s">
        <v>35</v>
      </c>
      <c r="B33" s="49" t="s">
        <v>36</v>
      </c>
      <c r="C33" s="48" t="s">
        <v>37</v>
      </c>
      <c r="D33" s="48" t="s">
        <v>38</v>
      </c>
      <c r="E33" s="40"/>
      <c r="F33" s="41"/>
    </row>
    <row r="34" spans="1:6" s="42" customFormat="1" ht="34" customHeight="1" thickBot="1" x14ac:dyDescent="0.25">
      <c r="A34" s="50" t="s">
        <v>39</v>
      </c>
      <c r="B34" s="51">
        <v>40000</v>
      </c>
      <c r="C34" s="52">
        <v>0</v>
      </c>
      <c r="D34" s="53">
        <f>B34+(B34*C34)</f>
        <v>40000</v>
      </c>
      <c r="E34" s="40"/>
      <c r="F34" s="41"/>
    </row>
    <row r="35" spans="1:6" s="42" customFormat="1" ht="34" customHeight="1" thickBot="1" x14ac:dyDescent="0.25">
      <c r="A35" s="54" t="s">
        <v>0</v>
      </c>
      <c r="B35" s="54"/>
      <c r="C35" s="54"/>
      <c r="D35" s="55">
        <f>SUM(D34:D34)</f>
        <v>40000</v>
      </c>
      <c r="E35" s="40"/>
      <c r="F35" s="41"/>
    </row>
    <row r="36" spans="1:6" ht="21" customHeight="1" thickBot="1" x14ac:dyDescent="0.25">
      <c r="A36" s="6"/>
      <c r="B36" s="7"/>
      <c r="E36" s="16"/>
    </row>
    <row r="37" spans="1:6" s="10" customFormat="1" ht="34" customHeight="1" thickBot="1" x14ac:dyDescent="0.25">
      <c r="A37" s="30" t="s">
        <v>30</v>
      </c>
      <c r="B37" s="21" t="s">
        <v>3</v>
      </c>
      <c r="C37" s="21" t="s">
        <v>31</v>
      </c>
      <c r="D37" s="21" t="s">
        <v>0</v>
      </c>
    </row>
    <row r="38" spans="1:6" ht="34" customHeight="1" thickBot="1" x14ac:dyDescent="0.25">
      <c r="A38" s="50" t="s">
        <v>43</v>
      </c>
      <c r="B38" s="22">
        <v>1</v>
      </c>
      <c r="C38" s="4">
        <v>0</v>
      </c>
      <c r="D38" s="28">
        <f>B38*C38</f>
        <v>0</v>
      </c>
    </row>
    <row r="39" spans="1:6" s="10" customFormat="1" ht="34" customHeight="1" thickBot="1" x14ac:dyDescent="0.25">
      <c r="A39" s="20" t="s">
        <v>11</v>
      </c>
      <c r="B39" s="24"/>
      <c r="C39" s="24"/>
      <c r="D39" s="29">
        <f>SUM(D38:D38)</f>
        <v>0</v>
      </c>
    </row>
    <row r="40" spans="1:6" s="39" customFormat="1" ht="9" customHeight="1" thickBot="1" x14ac:dyDescent="0.25">
      <c r="A40" s="34"/>
      <c r="B40" s="35"/>
      <c r="C40" s="36"/>
      <c r="D40" s="37"/>
      <c r="E40" s="37"/>
      <c r="F40" s="38"/>
    </row>
    <row r="41" spans="1:6" ht="33" customHeight="1" thickBot="1" x14ac:dyDescent="0.25">
      <c r="A41" s="32" t="s">
        <v>11</v>
      </c>
      <c r="B41" s="60">
        <f>SUM(B14:G14)+F24+F31+D35+D39</f>
        <v>40000</v>
      </c>
      <c r="C41" s="61"/>
    </row>
    <row r="42" spans="1:6" ht="12" customHeight="1" thickBot="1" x14ac:dyDescent="0.25">
      <c r="A42" s="6"/>
      <c r="B42" s="7"/>
    </row>
    <row r="43" spans="1:6" ht="33" customHeight="1" thickBot="1" x14ac:dyDescent="0.25">
      <c r="A43" s="32" t="s">
        <v>2</v>
      </c>
      <c r="B43" s="62"/>
      <c r="C43" s="63"/>
    </row>
    <row r="44" spans="1:6" x14ac:dyDescent="0.2">
      <c r="A44" s="2">
        <v>2022</v>
      </c>
    </row>
  </sheetData>
  <sheetProtection algorithmName="SHA-512" hashValue="8DF+dB9O0dKnrzOLxEKL5N+J+3WaOBj8wMuR56lBndqfNHJavcBb+MkbRnMiOoEDIrM/03xqtZWGxoYPdm/OvQ==" saltValue="4ZAQMgkbGa6NJC7vJ/MfxA==" spinCount="100000" sheet="1" objects="1" scenarios="1"/>
  <mergeCells count="10">
    <mergeCell ref="A1:G1"/>
    <mergeCell ref="B41:C41"/>
    <mergeCell ref="B43:C43"/>
    <mergeCell ref="A2:G2"/>
    <mergeCell ref="H10:I10"/>
    <mergeCell ref="H11:I11"/>
    <mergeCell ref="H12:I12"/>
    <mergeCell ref="H13:I13"/>
    <mergeCell ref="H9:I9"/>
    <mergeCell ref="A15:G15"/>
  </mergeCells>
  <phoneticPr fontId="22" type="noConversion"/>
  <conditionalFormatting sqref="C17:C23 B6:F10">
    <cfRule type="containsText" dxfId="109" priority="516" operator="containsText" text="JA">
      <formula>NOT(ISERROR(SEARCH("JA",B6)))</formula>
    </cfRule>
  </conditionalFormatting>
  <conditionalFormatting sqref="C17:C23 B6:F10">
    <cfRule type="containsText" dxfId="108" priority="485" operator="containsText" text="2022">
      <formula>NOT(ISERROR(SEARCH("2022",B6)))</formula>
    </cfRule>
    <cfRule type="containsText" dxfId="107" priority="486" operator="containsText" text="2021">
      <formula>NOT(ISERROR(SEARCH("2021",B6)))</formula>
    </cfRule>
    <cfRule type="containsText" dxfId="106" priority="487" operator="containsText" text="2020">
      <formula>NOT(ISERROR(SEARCH("2020",B6)))</formula>
    </cfRule>
    <cfRule type="containsText" dxfId="105" priority="488" operator="containsText" text="2019">
      <formula>NOT(ISERROR(SEARCH("2019",B6)))</formula>
    </cfRule>
  </conditionalFormatting>
  <conditionalFormatting sqref="D20:D23">
    <cfRule type="containsText" dxfId="104" priority="205" operator="containsText" text="JA">
      <formula>NOT(ISERROR(SEARCH("JA",D20)))</formula>
    </cfRule>
  </conditionalFormatting>
  <conditionalFormatting sqref="D20:D23">
    <cfRule type="containsText" dxfId="103" priority="201" operator="containsText" text="2022">
      <formula>NOT(ISERROR(SEARCH("2022",D20)))</formula>
    </cfRule>
    <cfRule type="containsText" dxfId="102" priority="202" operator="containsText" text="2021">
      <formula>NOT(ISERROR(SEARCH("2021",D20)))</formula>
    </cfRule>
    <cfRule type="containsText" dxfId="101" priority="203" operator="containsText" text="2020">
      <formula>NOT(ISERROR(SEARCH("2020",D20)))</formula>
    </cfRule>
    <cfRule type="containsText" dxfId="100" priority="204" operator="containsText" text="2019">
      <formula>NOT(ISERROR(SEARCH("2019",D20)))</formula>
    </cfRule>
  </conditionalFormatting>
  <conditionalFormatting sqref="D28:E28">
    <cfRule type="containsText" dxfId="99" priority="195" operator="containsText" text="JA">
      <formula>NOT(ISERROR(SEARCH("JA",D28)))</formula>
    </cfRule>
  </conditionalFormatting>
  <conditionalFormatting sqref="D28:E28">
    <cfRule type="containsText" dxfId="98" priority="191" operator="containsText" text="2022">
      <formula>NOT(ISERROR(SEARCH("2022",D28)))</formula>
    </cfRule>
    <cfRule type="containsText" dxfId="97" priority="192" operator="containsText" text="2021">
      <formula>NOT(ISERROR(SEARCH("2021",D28)))</formula>
    </cfRule>
    <cfRule type="containsText" dxfId="96" priority="193" operator="containsText" text="2020">
      <formula>NOT(ISERROR(SEARCH("2020",D28)))</formula>
    </cfRule>
    <cfRule type="containsText" dxfId="95" priority="194" operator="containsText" text="2019">
      <formula>NOT(ISERROR(SEARCH("2019",D28)))</formula>
    </cfRule>
  </conditionalFormatting>
  <conditionalFormatting sqref="E20:E23">
    <cfRule type="containsText" dxfId="94" priority="200" operator="containsText" text="JA">
      <formula>NOT(ISERROR(SEARCH("JA",E20)))</formula>
    </cfRule>
  </conditionalFormatting>
  <conditionalFormatting sqref="E20:E23">
    <cfRule type="containsText" dxfId="93" priority="196" operator="containsText" text="2022">
      <formula>NOT(ISERROR(SEARCH("2022",E20)))</formula>
    </cfRule>
    <cfRule type="containsText" dxfId="92" priority="197" operator="containsText" text="2021">
      <formula>NOT(ISERROR(SEARCH("2021",E20)))</formula>
    </cfRule>
    <cfRule type="containsText" dxfId="91" priority="198" operator="containsText" text="2020">
      <formula>NOT(ISERROR(SEARCH("2020",E20)))</formula>
    </cfRule>
    <cfRule type="containsText" dxfId="90" priority="199" operator="containsText" text="2019">
      <formula>NOT(ISERROR(SEARCH("2019",E20)))</formula>
    </cfRule>
  </conditionalFormatting>
  <conditionalFormatting sqref="G6:G8">
    <cfRule type="containsText" dxfId="89" priority="115" operator="containsText" text="JA">
      <formula>NOT(ISERROR(SEARCH("JA",G6)))</formula>
    </cfRule>
  </conditionalFormatting>
  <conditionalFormatting sqref="G6:G8">
    <cfRule type="containsText" dxfId="88" priority="111" operator="containsText" text="2022">
      <formula>NOT(ISERROR(SEARCH("2022",G6)))</formula>
    </cfRule>
    <cfRule type="containsText" dxfId="87" priority="112" operator="containsText" text="2021">
      <formula>NOT(ISERROR(SEARCH("2021",G6)))</formula>
    </cfRule>
    <cfRule type="containsText" dxfId="86" priority="113" operator="containsText" text="2020">
      <formula>NOT(ISERROR(SEARCH("2020",G6)))</formula>
    </cfRule>
    <cfRule type="containsText" dxfId="85" priority="114" operator="containsText" text="2019">
      <formula>NOT(ISERROR(SEARCH("2019",G6)))</formula>
    </cfRule>
  </conditionalFormatting>
  <conditionalFormatting sqref="D30:E30">
    <cfRule type="containsText" dxfId="84" priority="75" operator="containsText" text="JA">
      <formula>NOT(ISERROR(SEARCH("JA",D30)))</formula>
    </cfRule>
  </conditionalFormatting>
  <conditionalFormatting sqref="D30:E30">
    <cfRule type="containsText" dxfId="83" priority="71" operator="containsText" text="2022">
      <formula>NOT(ISERROR(SEARCH("2022",D30)))</formula>
    </cfRule>
    <cfRule type="containsText" dxfId="82" priority="72" operator="containsText" text="2021">
      <formula>NOT(ISERROR(SEARCH("2021",D30)))</formula>
    </cfRule>
    <cfRule type="containsText" dxfId="81" priority="73" operator="containsText" text="2020">
      <formula>NOT(ISERROR(SEARCH("2020",D30)))</formula>
    </cfRule>
    <cfRule type="containsText" dxfId="80" priority="74" operator="containsText" text="2019">
      <formula>NOT(ISERROR(SEARCH("2019",D30)))</formula>
    </cfRule>
  </conditionalFormatting>
  <conditionalFormatting sqref="C34">
    <cfRule type="containsText" dxfId="79" priority="55" operator="containsText" text="JA">
      <formula>NOT(ISERROR(SEARCH("JA",C34)))</formula>
    </cfRule>
  </conditionalFormatting>
  <conditionalFormatting sqref="C34">
    <cfRule type="containsText" dxfId="78" priority="51" operator="containsText" text="2022">
      <formula>NOT(ISERROR(SEARCH("2022",C34)))</formula>
    </cfRule>
    <cfRule type="containsText" dxfId="77" priority="52" operator="containsText" text="2021">
      <formula>NOT(ISERROR(SEARCH("2021",C34)))</formula>
    </cfRule>
    <cfRule type="containsText" dxfId="76" priority="53" operator="containsText" text="2020">
      <formula>NOT(ISERROR(SEARCH("2020",C34)))</formula>
    </cfRule>
    <cfRule type="containsText" dxfId="75" priority="54" operator="containsText" text="2019">
      <formula>NOT(ISERROR(SEARCH("2019",C34)))</formula>
    </cfRule>
  </conditionalFormatting>
  <conditionalFormatting sqref="C27:C28 C30">
    <cfRule type="containsText" dxfId="74" priority="60" operator="containsText" text="JA">
      <formula>NOT(ISERROR(SEARCH("JA",C27)))</formula>
    </cfRule>
  </conditionalFormatting>
  <conditionalFormatting sqref="C27:C28 C30">
    <cfRule type="containsText" dxfId="73" priority="56" operator="containsText" text="2022">
      <formula>NOT(ISERROR(SEARCH("2022",C27)))</formula>
    </cfRule>
    <cfRule type="containsText" dxfId="72" priority="57" operator="containsText" text="2021">
      <formula>NOT(ISERROR(SEARCH("2021",C27)))</formula>
    </cfRule>
    <cfRule type="containsText" dxfId="71" priority="58" operator="containsText" text="2020">
      <formula>NOT(ISERROR(SEARCH("2020",C27)))</formula>
    </cfRule>
    <cfRule type="containsText" dxfId="70" priority="59" operator="containsText" text="2019">
      <formula>NOT(ISERROR(SEARCH("2019",C27)))</formula>
    </cfRule>
  </conditionalFormatting>
  <conditionalFormatting sqref="D34">
    <cfRule type="containsText" dxfId="69" priority="50" operator="containsText" text="JA">
      <formula>NOT(ISERROR(SEARCH("JA",D34)))</formula>
    </cfRule>
  </conditionalFormatting>
  <conditionalFormatting sqref="D34">
    <cfRule type="containsText" dxfId="68" priority="46" operator="containsText" text="2022">
      <formula>NOT(ISERROR(SEARCH("2022",D34)))</formula>
    </cfRule>
    <cfRule type="containsText" dxfId="67" priority="47" operator="containsText" text="2021">
      <formula>NOT(ISERROR(SEARCH("2021",D34)))</formula>
    </cfRule>
    <cfRule type="containsText" dxfId="66" priority="48" operator="containsText" text="2020">
      <formula>NOT(ISERROR(SEARCH("2020",D34)))</formula>
    </cfRule>
    <cfRule type="containsText" dxfId="65" priority="49" operator="containsText" text="2019">
      <formula>NOT(ISERROR(SEARCH("2019",D34)))</formula>
    </cfRule>
  </conditionalFormatting>
  <conditionalFormatting sqref="D29:E29">
    <cfRule type="containsText" dxfId="64" priority="36" operator="containsText" text="2022">
      <formula>NOT(ISERROR(SEARCH("2022",D29)))</formula>
    </cfRule>
    <cfRule type="containsText" dxfId="63" priority="37" operator="containsText" text="2021">
      <formula>NOT(ISERROR(SEARCH("2021",D29)))</formula>
    </cfRule>
    <cfRule type="containsText" dxfId="62" priority="38" operator="containsText" text="2020">
      <formula>NOT(ISERROR(SEARCH("2020",D29)))</formula>
    </cfRule>
    <cfRule type="containsText" dxfId="61" priority="39" operator="containsText" text="2019">
      <formula>NOT(ISERROR(SEARCH("2019",D29)))</formula>
    </cfRule>
  </conditionalFormatting>
  <conditionalFormatting sqref="D29:E29">
    <cfRule type="containsText" dxfId="60" priority="40" operator="containsText" text="JA">
      <formula>NOT(ISERROR(SEARCH("JA",D29)))</formula>
    </cfRule>
  </conditionalFormatting>
  <conditionalFormatting sqref="C38">
    <cfRule type="containsText" dxfId="59" priority="45" operator="containsText" text="JA">
      <formula>NOT(ISERROR(SEARCH("JA",C38)))</formula>
    </cfRule>
  </conditionalFormatting>
  <conditionalFormatting sqref="C38">
    <cfRule type="containsText" dxfId="58" priority="41" operator="containsText" text="2022">
      <formula>NOT(ISERROR(SEARCH("2022",C38)))</formula>
    </cfRule>
    <cfRule type="containsText" dxfId="57" priority="42" operator="containsText" text="2021">
      <formula>NOT(ISERROR(SEARCH("2021",C38)))</formula>
    </cfRule>
    <cfRule type="containsText" dxfId="56" priority="43" operator="containsText" text="2020">
      <formula>NOT(ISERROR(SEARCH("2020",C38)))</formula>
    </cfRule>
    <cfRule type="containsText" dxfId="55" priority="44" operator="containsText" text="2019">
      <formula>NOT(ISERROR(SEARCH("2019",C38)))</formula>
    </cfRule>
  </conditionalFormatting>
  <conditionalFormatting sqref="C29">
    <cfRule type="containsText" dxfId="54" priority="35" operator="containsText" text="JA">
      <formula>NOT(ISERROR(SEARCH("JA",C29)))</formula>
    </cfRule>
  </conditionalFormatting>
  <conditionalFormatting sqref="C29">
    <cfRule type="containsText" dxfId="53" priority="31" operator="containsText" text="2022">
      <formula>NOT(ISERROR(SEARCH("2022",C29)))</formula>
    </cfRule>
    <cfRule type="containsText" dxfId="52" priority="32" operator="containsText" text="2021">
      <formula>NOT(ISERROR(SEARCH("2021",C29)))</formula>
    </cfRule>
    <cfRule type="containsText" dxfId="51" priority="33" operator="containsText" text="2020">
      <formula>NOT(ISERROR(SEARCH("2020",C29)))</formula>
    </cfRule>
    <cfRule type="containsText" dxfId="50" priority="34" operator="containsText" text="2019">
      <formula>NOT(ISERROR(SEARCH("2019",C29)))</formula>
    </cfRule>
  </conditionalFormatting>
  <conditionalFormatting sqref="G9">
    <cfRule type="containsText" dxfId="49" priority="30" operator="containsText" text="JA">
      <formula>NOT(ISERROR(SEARCH("JA",G9)))</formula>
    </cfRule>
  </conditionalFormatting>
  <conditionalFormatting sqref="G9">
    <cfRule type="containsText" dxfId="48" priority="26" operator="containsText" text="2022">
      <formula>NOT(ISERROR(SEARCH("2022",G9)))</formula>
    </cfRule>
    <cfRule type="containsText" dxfId="47" priority="27" operator="containsText" text="2021">
      <formula>NOT(ISERROR(SEARCH("2021",G9)))</formula>
    </cfRule>
    <cfRule type="containsText" dxfId="46" priority="28" operator="containsText" text="2020">
      <formula>NOT(ISERROR(SEARCH("2020",G9)))</formula>
    </cfRule>
    <cfRule type="containsText" dxfId="45" priority="29" operator="containsText" text="2019">
      <formula>NOT(ISERROR(SEARCH("2019",G9)))</formula>
    </cfRule>
  </conditionalFormatting>
  <conditionalFormatting sqref="G10">
    <cfRule type="containsText" dxfId="44" priority="25" operator="containsText" text="JA">
      <formula>NOT(ISERROR(SEARCH("JA",G10)))</formula>
    </cfRule>
  </conditionalFormatting>
  <conditionalFormatting sqref="G10">
    <cfRule type="containsText" dxfId="43" priority="21" operator="containsText" text="2022">
      <formula>NOT(ISERROR(SEARCH("2022",G10)))</formula>
    </cfRule>
    <cfRule type="containsText" dxfId="42" priority="22" operator="containsText" text="2021">
      <formula>NOT(ISERROR(SEARCH("2021",G10)))</formula>
    </cfRule>
    <cfRule type="containsText" dxfId="41" priority="23" operator="containsText" text="2020">
      <formula>NOT(ISERROR(SEARCH("2020",G10)))</formula>
    </cfRule>
    <cfRule type="containsText" dxfId="40" priority="24" operator="containsText" text="2019">
      <formula>NOT(ISERROR(SEARCH("2019",G10)))</formula>
    </cfRule>
  </conditionalFormatting>
  <conditionalFormatting sqref="G11 G13">
    <cfRule type="containsText" dxfId="38" priority="11" operator="containsText" text="2022">
      <formula>NOT(ISERROR(SEARCH("2022",G11)))</formula>
    </cfRule>
    <cfRule type="containsText" dxfId="37" priority="12" operator="containsText" text="2021">
      <formula>NOT(ISERROR(SEARCH("2021",G11)))</formula>
    </cfRule>
    <cfRule type="containsText" dxfId="36" priority="13" operator="containsText" text="2020">
      <formula>NOT(ISERROR(SEARCH("2020",G11)))</formula>
    </cfRule>
    <cfRule type="containsText" dxfId="35" priority="14" operator="containsText" text="2019">
      <formula>NOT(ISERROR(SEARCH("2019",G11)))</formula>
    </cfRule>
  </conditionalFormatting>
  <conditionalFormatting sqref="G12">
    <cfRule type="containsText" dxfId="33" priority="1" operator="containsText" text="2022">
      <formula>NOT(ISERROR(SEARCH("2022",G12)))</formula>
    </cfRule>
    <cfRule type="containsText" dxfId="32" priority="2" operator="containsText" text="2021">
      <formula>NOT(ISERROR(SEARCH("2021",G12)))</formula>
    </cfRule>
    <cfRule type="containsText" dxfId="31" priority="3" operator="containsText" text="2020">
      <formula>NOT(ISERROR(SEARCH("2020",G12)))</formula>
    </cfRule>
    <cfRule type="containsText" dxfId="30" priority="4" operator="containsText" text="2019">
      <formula>NOT(ISERROR(SEARCH("2019",G12)))</formula>
    </cfRule>
  </conditionalFormatting>
  <conditionalFormatting sqref="B11:F11 B13:F13">
    <cfRule type="containsText" dxfId="19" priority="20" operator="containsText" text="JA">
      <formula>NOT(ISERROR(SEARCH("JA",B11)))</formula>
    </cfRule>
  </conditionalFormatting>
  <conditionalFormatting sqref="B11:F11 B13:F13">
    <cfRule type="containsText" dxfId="18" priority="16" operator="containsText" text="2022">
      <formula>NOT(ISERROR(SEARCH("2022",B11)))</formula>
    </cfRule>
    <cfRule type="containsText" dxfId="17" priority="17" operator="containsText" text="2021">
      <formula>NOT(ISERROR(SEARCH("2021",B11)))</formula>
    </cfRule>
    <cfRule type="containsText" dxfId="16" priority="18" operator="containsText" text="2020">
      <formula>NOT(ISERROR(SEARCH("2020",B11)))</formula>
    </cfRule>
    <cfRule type="containsText" dxfId="15" priority="19" operator="containsText" text="2019">
      <formula>NOT(ISERROR(SEARCH("2019",B11)))</formula>
    </cfRule>
  </conditionalFormatting>
  <conditionalFormatting sqref="G11 G13">
    <cfRule type="containsText" dxfId="14" priority="15" operator="containsText" text="JA">
      <formula>NOT(ISERROR(SEARCH("JA",G11)))</formula>
    </cfRule>
  </conditionalFormatting>
  <conditionalFormatting sqref="B12:F12">
    <cfRule type="containsText" dxfId="5" priority="10" operator="containsText" text="JA">
      <formula>NOT(ISERROR(SEARCH("JA",B12)))</formula>
    </cfRule>
  </conditionalFormatting>
  <conditionalFormatting sqref="B12:F12">
    <cfRule type="containsText" dxfId="4" priority="6" operator="containsText" text="2022">
      <formula>NOT(ISERROR(SEARCH("2022",B12)))</formula>
    </cfRule>
    <cfRule type="containsText" dxfId="3" priority="7" operator="containsText" text="2021">
      <formula>NOT(ISERROR(SEARCH("2021",B12)))</formula>
    </cfRule>
    <cfRule type="containsText" dxfId="2" priority="8" operator="containsText" text="2020">
      <formula>NOT(ISERROR(SEARCH("2020",B12)))</formula>
    </cfRule>
    <cfRule type="containsText" dxfId="1" priority="9" operator="containsText" text="2019">
      <formula>NOT(ISERROR(SEARCH("2019",B12)))</formula>
    </cfRule>
  </conditionalFormatting>
  <conditionalFormatting sqref="G12">
    <cfRule type="containsText" dxfId="0" priority="5" operator="containsText" text="JA">
      <formula>NOT(ISERROR(SEARCH("JA",G12)))</formula>
    </cfRule>
  </conditionalFormatting>
  <dataValidations count="2">
    <dataValidation type="decimal" allowBlank="1" showInputMessage="1" showErrorMessage="1" sqref="D20:D23 D28:D30" xr:uid="{7E9439FD-0E9F-3C4C-A8D0-62E130373423}">
      <formula1>0</formula1>
      <formula2>0.1</formula2>
    </dataValidation>
    <dataValidation type="decimal" allowBlank="1" showInputMessage="1" showErrorMessage="1" sqref="E20:E23 E28:E30" xr:uid="{D65B6DD9-1409-554A-9FC7-F8F2F58509FB}">
      <formula1>0</formula1>
      <formula2>0.05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JAAR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Laura Oosterhoff</cp:lastModifiedBy>
  <dcterms:created xsi:type="dcterms:W3CDTF">2018-12-03T10:17:04Z</dcterms:created>
  <dcterms:modified xsi:type="dcterms:W3CDTF">2021-07-08T08:35:15Z</dcterms:modified>
  <cp:category/>
</cp:coreProperties>
</file>