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vfmfe.sharepoint.com/Gedeelde documenten/Klanten/De Bibliotheek Utr/03 Projecten/2022 EA schoonmaak dBU/3. NvI/"/>
    </mc:Choice>
  </mc:AlternateContent>
  <xr:revisionPtr revIDLastSave="15" documentId="8_{0F1ADAA6-C440-4562-9F27-BA2B569D1447}" xr6:coauthVersionLast="47" xr6:coauthVersionMax="47" xr10:uidLastSave="{366015D5-137D-4E8C-B31F-DAB336EAF43A}"/>
  <bookViews>
    <workbookView xWindow="-120" yWindow="-120" windowWidth="29040" windowHeight="15840" activeTab="5" xr2:uid="{00000000-000D-0000-FFFF-FFFF00000000}"/>
  </bookViews>
  <sheets>
    <sheet name="Invulinstructie" sheetId="1" r:id="rId1"/>
    <sheet name="1. Inschrijfstaat" sheetId="2" r:id="rId2"/>
    <sheet name="2a. Regulier en periodiek" sheetId="3" r:id="rId3"/>
    <sheet name="2b. Glasbewassing" sheetId="4" r:id="rId4"/>
    <sheet name="2c. Verrekentarieven" sheetId="5" r:id="rId5"/>
    <sheet name="2d. Sanitaire middelen" sheetId="12" r:id="rId6"/>
    <sheet name="3. Extra werkzaamheden" sheetId="9" r:id="rId7"/>
    <sheet name="4. Uurtarieven" sheetId="10" r:id="rId8"/>
  </sheets>
  <definedNames>
    <definedName name="_xlnm._FilterDatabase" localSheetId="2" hidden="1">'2a. Regulier en periodiek'!$A$4:$N$254</definedName>
    <definedName name="_xlnm.Print_Area" localSheetId="2">'2a. Regulier en periodiek'!$A$1:$O$372</definedName>
    <definedName name="_xlnm.Print_Area" localSheetId="3">'2b. Glasbewassing'!$A$1:$G$52</definedName>
    <definedName name="_xlnm.Print_Area" localSheetId="4">'2c. Verrekentarieven'!$A$1:$E$27</definedName>
    <definedName name="_xlnm.Print_Area" localSheetId="5">'2d. Sanitaire middelen'!$A$1:$E$13</definedName>
    <definedName name="_xlnm.Print_Area" localSheetId="6">'3. Extra werkzaamheden'!$A$1:$E$36</definedName>
    <definedName name="_xlnm.Print_Area" localSheetId="7">'4. Uurtarieven'!$A$1:$H$26</definedName>
    <definedName name="_xlnm.Print_Area" localSheetId="0">Invulinstructie!$A$1:$J$40</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E26" i="5"/>
  <c r="F2" i="3" l="1"/>
  <c r="C15" i="4" l="1"/>
  <c r="C11" i="4"/>
  <c r="C38" i="4"/>
  <c r="C34" i="4"/>
  <c r="C30" i="4"/>
  <c r="C26" i="4"/>
  <c r="C22" i="4"/>
  <c r="C18" i="4"/>
  <c r="C7" i="4" l="1"/>
  <c r="C40" i="4" l="1"/>
</calcChain>
</file>

<file path=xl/sharedStrings.xml><?xml version="1.0" encoding="utf-8"?>
<sst xmlns="http://schemas.openxmlformats.org/spreadsheetml/2006/main" count="1615" uniqueCount="444">
  <si>
    <t>Invulinstructie Prijzenblad</t>
  </si>
  <si>
    <t>1. Inschrijfstaat</t>
  </si>
  <si>
    <t>Onderdeel</t>
  </si>
  <si>
    <t>Prijs excl. BTW</t>
  </si>
  <si>
    <t>Prijs incl. BTW</t>
  </si>
  <si>
    <t>Totaal: 2a. Reguliere en periodieke schoonmaak</t>
  </si>
  <si>
    <t>Totaal: 2b. Glasbewassing</t>
  </si>
  <si>
    <t>Totaalprijs per jaar</t>
  </si>
  <si>
    <t>Reguliere en periodieke schoonmaak</t>
  </si>
  <si>
    <t>Totaal aantal uren per jaar</t>
  </si>
  <si>
    <t>Uren productie</t>
  </si>
  <si>
    <t>Uren toezicht</t>
  </si>
  <si>
    <t>Datum:</t>
  </si>
  <si>
    <t>Handtekening rechtsgeldig vertegenwoordiger:</t>
  </si>
  <si>
    <t>Naam:</t>
  </si>
  <si>
    <t>Functie:</t>
  </si>
  <si>
    <t>Organisatie:</t>
  </si>
  <si>
    <t>Totaal m2:</t>
  </si>
  <si>
    <t>Locatie</t>
  </si>
  <si>
    <t>Etage</t>
  </si>
  <si>
    <t>Ruimtenr.</t>
  </si>
  <si>
    <t>Ruimteomschrijving</t>
  </si>
  <si>
    <t>Ruimte categorie</t>
  </si>
  <si>
    <t>Totaal m2</t>
  </si>
  <si>
    <t>Vloerafwerking</t>
  </si>
  <si>
    <t>Kwaliteitseis</t>
  </si>
  <si>
    <t>Kengetal  uren per m² per jaar</t>
  </si>
  <si>
    <t>Kosten productie</t>
  </si>
  <si>
    <t>Kosten toezicht</t>
  </si>
  <si>
    <t>Kosten totaal per jaar excl. BTW</t>
  </si>
  <si>
    <t>2b. Glasbewassing</t>
  </si>
  <si>
    <t>Soort glas</t>
  </si>
  <si>
    <t xml:space="preserve">Aantal m2 </t>
  </si>
  <si>
    <t>Frequentie per jaar</t>
  </si>
  <si>
    <t>Prijs per m² ex. BTW</t>
  </si>
  <si>
    <t>Prijs per beurt ex. BTW</t>
  </si>
  <si>
    <t>Buitengevelglas (enkelzijdig)</t>
  </si>
  <si>
    <t>Binnengevelglas (enkelzijdig)</t>
  </si>
  <si>
    <t>Separatieglas (dubbelzijdig)</t>
  </si>
  <si>
    <t>Totaal</t>
  </si>
  <si>
    <t>2c. Verrekentarieven</t>
  </si>
  <si>
    <t>Extra werkzaamheden ter indicatie</t>
  </si>
  <si>
    <t>Frequentie</t>
  </si>
  <si>
    <t>Totaal per jaar</t>
  </si>
  <si>
    <t>2d. Sanitaire middelen</t>
  </si>
  <si>
    <t>3. Verrekentarieven extra werkzaamheden</t>
  </si>
  <si>
    <t>Hier dienen de tarieven exclusief BTW te worden ingevuld. Deze vormen geen onderdeel van de beoordeling, maar worden wel getoetst op marktconformiteit.</t>
  </si>
  <si>
    <t>Vloeronderhoud (incl. middelen en materialen)</t>
  </si>
  <si>
    <t>Handeling (exclusief uit- en inruimen)</t>
  </si>
  <si>
    <t>1 t/m 50 m²</t>
  </si>
  <si>
    <t>51 t/m 500 m²</t>
  </si>
  <si>
    <t>&gt; 500 m²</t>
  </si>
  <si>
    <t>Linoleum/marmoleum</t>
  </si>
  <si>
    <t>Tapijt</t>
  </si>
  <si>
    <t>Sproei-extraheren</t>
  </si>
  <si>
    <t>Tegels/DHGT</t>
  </si>
  <si>
    <t>Schrobzuigen</t>
  </si>
  <si>
    <t>Parket</t>
  </si>
  <si>
    <t>Reinigen vloer en voorzien van nieuwe boenwaslaag</t>
  </si>
  <si>
    <t>Extra onderhoud (incl. middelen en materialen)</t>
  </si>
  <si>
    <t>51 t/m 100 m²</t>
  </si>
  <si>
    <t>&gt; 100 m²</t>
  </si>
  <si>
    <t>Vegen</t>
  </si>
  <si>
    <t>Dieptereiniging sanitair, exclusief demonteren</t>
  </si>
  <si>
    <t>Conform PvE</t>
  </si>
  <si>
    <t>Opleveringsschoonmaak glas</t>
  </si>
  <si>
    <t>Inclusief verwijderen van stickers etc.</t>
  </si>
  <si>
    <t>Inclusief verwijderen cementsluier van wanden en harde vloeren</t>
  </si>
  <si>
    <t>Opleveringsschoonmaak overige ruimten (b.v. kantoren, vergaderruimten, etc.)</t>
  </si>
  <si>
    <t>Exclusief aanbrengen beschermlaag op vloerbedekking</t>
  </si>
  <si>
    <t>Opleveringsschoonmaak sanitair</t>
  </si>
  <si>
    <t>Opleveringsschoonmaak verkeersruimten</t>
  </si>
  <si>
    <t>Pantry</t>
  </si>
  <si>
    <t xml:space="preserve">Reinigen vaste elementen (b.v. kastjes, aanrechtblad, wasbak, kranen, wanden en vloeren, excl. automaat) van een pantry en binnenzijde kastjes  </t>
  </si>
  <si>
    <t>Dakbedekking (plat)</t>
  </si>
  <si>
    <t>Blad verwijderen</t>
  </si>
  <si>
    <t>Handeling</t>
  </si>
  <si>
    <t>6 t/m 15 stuks</t>
  </si>
  <si>
    <t>&gt; 15 stuks</t>
  </si>
  <si>
    <t>Luchtroosters</t>
  </si>
  <si>
    <t>Uitwendig stof- en vlekvrij maken</t>
  </si>
  <si>
    <t>Specifiek extra onderhoud</t>
  </si>
  <si>
    <t>Uurtarief</t>
  </si>
  <si>
    <t>Servicewerkzaamheden</t>
  </si>
  <si>
    <t>Verrichten van hand- en spandiensten zoals in- en uitruimen ruimten* (exclusief overwerktoeslagen)</t>
  </si>
  <si>
    <t>Vast tarief per keer</t>
  </si>
  <si>
    <t>Calamiteiten</t>
  </si>
  <si>
    <t>Indien van toepassing een voorrijtarief</t>
  </si>
  <si>
    <t xml:space="preserve">Handeling </t>
  </si>
  <si>
    <t>Magazijn</t>
  </si>
  <si>
    <t xml:space="preserve">4. Uurtarieven </t>
  </si>
  <si>
    <t>Functie</t>
  </si>
  <si>
    <t>%</t>
  </si>
  <si>
    <t>€</t>
  </si>
  <si>
    <t>Basis (CAO) uurloon</t>
  </si>
  <si>
    <t>Toeslag</t>
  </si>
  <si>
    <t>Bruto uurloon</t>
  </si>
  <si>
    <t>Vakantiedagen</t>
  </si>
  <si>
    <t>Wettig verzuim/feestdagen</t>
  </si>
  <si>
    <t>Kosten ziektedagen</t>
  </si>
  <si>
    <t>Vakantiegeld toeslag</t>
  </si>
  <si>
    <t>Eindejaarsuitkering</t>
  </si>
  <si>
    <t>Subtotaal voor sociale lasten</t>
  </si>
  <si>
    <t>Opslagen voor sociale lasten, incl. WW</t>
  </si>
  <si>
    <t>Pensioenfonds</t>
  </si>
  <si>
    <t>Overige sociale verplichtingen</t>
  </si>
  <si>
    <t>Totale directe loonkosten</t>
  </si>
  <si>
    <t xml:space="preserve">Kosten materiaal, machines, kleding, etc. </t>
  </si>
  <si>
    <t>Reis- en transportkosten</t>
  </si>
  <si>
    <t>Subtotaal voor winst en overhead</t>
  </si>
  <si>
    <t>Indirect toezicht, managementkosten</t>
  </si>
  <si>
    <t>Overhead, risico en winst</t>
  </si>
  <si>
    <r>
      <t>Opdrachtnemer dient ten behoeve van deze aanbesteding het volledige Prijzenblad in te vullen. Opdrachtnemer dient uitsluitend gebruik te maken van dit model. Opdrachtnemer mag geen wijzigingen aanbrengen in het model, zoals het toevoegen/verwijderen van regels. Er zijn geen formules of koppelingen toegevoegd in het Prijzenblad. Opdrachtnemer is zelf verantwoordelijk voor een juiste koppeling van cellen en het aanbrengen van formules.</t>
    </r>
    <r>
      <rPr>
        <sz val="10"/>
        <color rgb="FF586574"/>
        <rFont val="Pt sans"/>
        <family val="2"/>
        <scheme val="minor"/>
      </rPr>
      <t xml:space="preserve">
</t>
    </r>
  </si>
  <si>
    <r>
      <rPr>
        <b/>
        <sz val="11"/>
        <color rgb="FF586574"/>
        <rFont val="Pt sans"/>
        <family val="2"/>
        <scheme val="major"/>
      </rPr>
      <t>Onderdeel 2a: Regulier en periodiek</t>
    </r>
    <r>
      <rPr>
        <sz val="11"/>
        <rFont val="Pt sans"/>
        <family val="2"/>
        <scheme val="minor"/>
      </rPr>
      <t xml:space="preserve">
</t>
    </r>
    <r>
      <rPr>
        <sz val="10"/>
        <color rgb="FF586574"/>
        <rFont val="Pt sans"/>
        <family val="2"/>
        <scheme val="minor"/>
      </rPr>
      <t xml:space="preserve">In dit tabblad worden de kosten voor het regulier en periodiek schoonmaakwerk opgegeven, rekening houdend met de eisen zoals opgegeven in de aanbestedingsdocumentatie. Opdrachtnemer dient per ruimte de ureninzet en de kosten per jaar te specificeren. </t>
    </r>
  </si>
  <si>
    <r>
      <rPr>
        <b/>
        <sz val="11"/>
        <color rgb="FF586574"/>
        <rFont val="Pt sans"/>
        <family val="2"/>
        <scheme val="major"/>
      </rPr>
      <t>Onderdeel 2b: Glasbewassing</t>
    </r>
    <r>
      <rPr>
        <sz val="11"/>
        <rFont val="Pt sans"/>
        <family val="2"/>
        <scheme val="minor"/>
      </rPr>
      <t xml:space="preserve">
</t>
    </r>
    <r>
      <rPr>
        <sz val="10"/>
        <color rgb="FF586574"/>
        <rFont val="Pt sans"/>
        <family val="2"/>
        <scheme val="minor"/>
      </rPr>
      <t xml:space="preserve">In dit tabblad worden de kosten ten behoeve van de glasbewassing opgegeven, rekening houdend met de eisen zoals opgegeven in de aanbestedingsdocumentatie. Opdrachtnemer dient per soort glas en per locatie de kosten per beurt en per jaar te specificeren. </t>
    </r>
  </si>
  <si>
    <r>
      <rPr>
        <b/>
        <sz val="11"/>
        <color rgb="FF586574"/>
        <rFont val="Pt sans"/>
        <family val="2"/>
        <scheme val="major"/>
      </rPr>
      <t>Onderdeel 4: Uurtarieven (deze worden niet beoordeeld)</t>
    </r>
    <r>
      <rPr>
        <sz val="11"/>
        <rFont val="Pt sans"/>
        <family val="2"/>
        <scheme val="minor"/>
      </rPr>
      <t xml:space="preserve">
</t>
    </r>
    <r>
      <rPr>
        <sz val="10"/>
        <color rgb="FF586574"/>
        <rFont val="Pt sans"/>
        <family val="2"/>
        <scheme val="minor"/>
      </rPr>
      <t>Opdrachtnemer dient de opbouw van de uurtarieven inzichtelijk te maken in dit tabblad. Deze uurtarieven vormen de basis voor de berekening van de kosten voor het reguliere en periodieke schoonmaakwerk (tabblad 2a). De uurtarieven worden niet als apart onderdeel meegenomen in de beoordeling, maar worden wel beoordeeld door Opdrachtgever op marktconformiteit. Tevens zijn de uurtarieven bindend en worden deze gebruikt voor indexering gedurende de looptijd van de Overeenkomst.</t>
    </r>
  </si>
  <si>
    <t xml:space="preserve">Extra onderhoud werkplaatsen </t>
  </si>
  <si>
    <r>
      <t>51 t/m 100 m</t>
    </r>
    <r>
      <rPr>
        <vertAlign val="superscript"/>
        <sz val="10"/>
        <color theme="0"/>
        <rFont val="Pt sans"/>
        <family val="2"/>
        <scheme val="minor"/>
      </rPr>
      <t>2</t>
    </r>
  </si>
  <si>
    <r>
      <t>&gt; 100 m</t>
    </r>
    <r>
      <rPr>
        <vertAlign val="superscript"/>
        <sz val="10"/>
        <color theme="0"/>
        <rFont val="Pt sans"/>
        <family val="2"/>
        <scheme val="minor"/>
      </rPr>
      <t>2</t>
    </r>
  </si>
  <si>
    <t>sprayen</t>
  </si>
  <si>
    <t>2 laags strippen/conserveren</t>
  </si>
  <si>
    <r>
      <rPr>
        <b/>
        <sz val="11"/>
        <color rgb="FF586574"/>
        <rFont val="Pt sans"/>
        <family val="2"/>
        <scheme val="major"/>
      </rPr>
      <t>Onderdeel 3: Extra werkzaamheden (deze worden niet beoordeeld)</t>
    </r>
    <r>
      <rPr>
        <sz val="11"/>
        <rFont val="Pt sans"/>
        <family val="2"/>
        <scheme val="minor"/>
      </rPr>
      <t xml:space="preserve">
</t>
    </r>
    <r>
      <rPr>
        <sz val="10"/>
        <color rgb="FF586574"/>
        <rFont val="Pt sans"/>
        <family val="2"/>
        <scheme val="minor"/>
      </rPr>
      <t>In dit tabblad staan de verrekentarieven benoemd voor de extra werkzaamheden. Deze verrekentarieven worden niet meegenomen in de beoordeling, maar zijn wel bindend tijdens de looptijd van de Overeenkomst. Bij indiening van de inschrijving zal Opdrachtgever de ingediende verrekentarieven beoordelen op marktconformiteit. Opdrachtgever behoudt zich het recht voor om extra werkzaamheden bij derden te beleggen.</t>
    </r>
  </si>
  <si>
    <t>Hier dienen de tarieven exclusief BTW te worden ingevuld. Deze vormen geen onderdeel van de beoordeling, maar worden wel getoetst op marktconformiteit. Opdrachtgever behoudt zich het recht voor om extra werkzaamheden bij derden te beleggen.</t>
  </si>
  <si>
    <r>
      <rPr>
        <b/>
        <sz val="11"/>
        <color rgb="FF586574"/>
        <rFont val="Pt sans"/>
        <family val="2"/>
        <scheme val="major"/>
      </rPr>
      <t>Onderdeel 2c: Verrekentarieven ter beoordeling</t>
    </r>
    <r>
      <rPr>
        <sz val="11"/>
        <rFont val="Pt sans"/>
        <family val="2"/>
        <scheme val="minor"/>
      </rPr>
      <t xml:space="preserve">
</t>
    </r>
    <r>
      <rPr>
        <sz val="10"/>
        <color rgb="FF586574"/>
        <rFont val="Pt sans"/>
        <family val="2"/>
        <scheme val="minor"/>
      </rPr>
      <t>In dit tabblad staan de verrekentarieven benoemd die meegenomen worden in de beoordeling. De genoemde aantallen voor afname vormen een indicatie. Opdrachtnemer kan aan deze aantallen geen rechten ontlenen. Uitvoering van de genoemde extra werkzaamheden zal plaatsvinden in overleg na ingang van de Overeenkomst.</t>
    </r>
  </si>
  <si>
    <t>Schoonmaakmedewerker</t>
  </si>
  <si>
    <t>Leidinggevende</t>
  </si>
  <si>
    <t>Specialistisch schoonmaakonderhoud</t>
  </si>
  <si>
    <t>De Meern</t>
  </si>
  <si>
    <t>Hal/ entree</t>
  </si>
  <si>
    <t>Steenachtig</t>
  </si>
  <si>
    <t>Lino-achtig</t>
  </si>
  <si>
    <t>Toiletten</t>
  </si>
  <si>
    <t>Leeszaal</t>
  </si>
  <si>
    <t>Hoograven</t>
  </si>
  <si>
    <t>lino-achtig</t>
  </si>
  <si>
    <t>Gang</t>
  </si>
  <si>
    <t>Kantoor</t>
  </si>
  <si>
    <t>Trap</t>
  </si>
  <si>
    <t>Houtachtig</t>
  </si>
  <si>
    <t>Roltrap</t>
  </si>
  <si>
    <t>Metaal</t>
  </si>
  <si>
    <t>Lift</t>
  </si>
  <si>
    <t>Fietsstalling</t>
  </si>
  <si>
    <t>Lunetten</t>
  </si>
  <si>
    <t>Noodtrap</t>
  </si>
  <si>
    <t>Staal</t>
  </si>
  <si>
    <t>Overvecht</t>
  </si>
  <si>
    <t>Tuinwijk</t>
  </si>
  <si>
    <t>Zuilen</t>
  </si>
  <si>
    <t>Kanaleneiland</t>
  </si>
  <si>
    <t>0.02</t>
  </si>
  <si>
    <t>Coating</t>
  </si>
  <si>
    <t>0.03</t>
  </si>
  <si>
    <t>0.04</t>
  </si>
  <si>
    <t>0.04A</t>
  </si>
  <si>
    <t>0.05</t>
  </si>
  <si>
    <t>0.06</t>
  </si>
  <si>
    <t>0.06A</t>
  </si>
  <si>
    <t>0.07</t>
  </si>
  <si>
    <t>0.11</t>
  </si>
  <si>
    <t>0.12</t>
  </si>
  <si>
    <t>0.14</t>
  </si>
  <si>
    <t>0.15</t>
  </si>
  <si>
    <t>0.17</t>
  </si>
  <si>
    <t>0.18</t>
  </si>
  <si>
    <t>Berging</t>
  </si>
  <si>
    <t>0.19</t>
  </si>
  <si>
    <t>Miva toilet</t>
  </si>
  <si>
    <t>0.20</t>
  </si>
  <si>
    <t>Sanitaire ruimte</t>
  </si>
  <si>
    <t>0.21</t>
  </si>
  <si>
    <t>0.22</t>
  </si>
  <si>
    <t>0.23</t>
  </si>
  <si>
    <t>Oog in Al</t>
  </si>
  <si>
    <t>Vleuterweide</t>
  </si>
  <si>
    <t>Waterwin</t>
  </si>
  <si>
    <t>Leidsche Rijn Centrum</t>
  </si>
  <si>
    <t>Toilet</t>
  </si>
  <si>
    <t>Trap (bij lift)</t>
  </si>
  <si>
    <t>Vergaderruimte 3x</t>
  </si>
  <si>
    <t>Kantoor/ pantry</t>
  </si>
  <si>
    <t>Entree/ hal</t>
  </si>
  <si>
    <t>Atrium/ trap</t>
  </si>
  <si>
    <t>Centrale, De Neude</t>
  </si>
  <si>
    <t>Dienstingang en expeditie</t>
  </si>
  <si>
    <t>nio</t>
  </si>
  <si>
    <t>Fietsenstalling</t>
  </si>
  <si>
    <t>Sorteerruimte</t>
  </si>
  <si>
    <t>Betonverf</t>
  </si>
  <si>
    <t>Afval / bergruimte horeca</t>
  </si>
  <si>
    <t>Afval / bergruimte bibliotheek</t>
  </si>
  <si>
    <t>Trafo 1 Supermarkt</t>
  </si>
  <si>
    <t>Inkoop bibliotheek</t>
  </si>
  <si>
    <t>E-ruimte bibliotheek</t>
  </si>
  <si>
    <t>Hoofdentree</t>
  </si>
  <si>
    <t>Natuursteen + schoonloopmat</t>
  </si>
  <si>
    <t>Sluis entree &amp; hal</t>
  </si>
  <si>
    <t>Natuursteen</t>
  </si>
  <si>
    <t>Kamer Neude - Reizen wereld</t>
  </si>
  <si>
    <t>2 vloerfwerkingen</t>
  </si>
  <si>
    <t>Op verhoogde vloer bij balie</t>
  </si>
  <si>
    <t>Trappenhuis Neude</t>
  </si>
  <si>
    <t>Kamer Neude - Lab</t>
  </si>
  <si>
    <t>Moso Bamboo Supreme Density, caramel</t>
  </si>
  <si>
    <t>Portaal tbv. vluchtroute</t>
  </si>
  <si>
    <t>Gietvloer</t>
  </si>
  <si>
    <t>Opslag</t>
  </si>
  <si>
    <t>Centrale hal</t>
  </si>
  <si>
    <t>Opslag en boekenlift</t>
  </si>
  <si>
    <t>Kamer potterstraat - horeca</t>
  </si>
  <si>
    <t>Pvc</t>
  </si>
  <si>
    <t>Horeca - entreeportaal</t>
  </si>
  <si>
    <t>Pvc met vloermat</t>
  </si>
  <si>
    <t>Horeca - directiekamer</t>
  </si>
  <si>
    <t>kantoor</t>
  </si>
  <si>
    <t>Horeca - gang toiletten entresol</t>
  </si>
  <si>
    <t>Horeca - heren toiletten entresol</t>
  </si>
  <si>
    <t>Horeca - dames toiletten entresol</t>
  </si>
  <si>
    <t>Horeca - voorruimte miva</t>
  </si>
  <si>
    <t>Horeca - miva toilet</t>
  </si>
  <si>
    <t>Kamer neude -  jeugd 0-8</t>
  </si>
  <si>
    <t>Voorleesruimte</t>
  </si>
  <si>
    <t>Bamboe</t>
  </si>
  <si>
    <t>Verblijfsruimte (24 zitplaatsen)</t>
  </si>
  <si>
    <t>Marmoleum</t>
  </si>
  <si>
    <t>Opslag (entresol)</t>
  </si>
  <si>
    <t xml:space="preserve">Roltraphal - volwassenen - liefde &amp; leven </t>
  </si>
  <si>
    <t>Rondgang  - volwassenen  - liefde &amp; leven</t>
  </si>
  <si>
    <t>Kamer Potterstraat - collectie jeugd 8-12</t>
  </si>
  <si>
    <t>Toilletten - jeugd</t>
  </si>
  <si>
    <t>Toiletten - heren</t>
  </si>
  <si>
    <t>Toiletten - dames</t>
  </si>
  <si>
    <t>Kamer Neude -  volwassenen - literatuur &amp; cultuur</t>
  </si>
  <si>
    <t>Bolidtop</t>
  </si>
  <si>
    <t>Trappenhuis - bestaand</t>
  </si>
  <si>
    <t>Roltraphal - volwassenen - kijk &amp; luister / strips</t>
  </si>
  <si>
    <t>Podium</t>
  </si>
  <si>
    <t>Informatiebalie</t>
  </si>
  <si>
    <t>Verkeersruimte</t>
  </si>
  <si>
    <t xml:space="preserve">Volwassenen - Geschiedenis &amp; Utrecht collectie </t>
  </si>
  <si>
    <t>Filmzaal</t>
  </si>
  <si>
    <t>Vergaderzaal a</t>
  </si>
  <si>
    <t>Vergaderzaal b</t>
  </si>
  <si>
    <t>Studiecabine a</t>
  </si>
  <si>
    <t>Studiecabine b</t>
  </si>
  <si>
    <t>Studiecabine c</t>
  </si>
  <si>
    <t>Serverruimte</t>
  </si>
  <si>
    <t>Rondgang - volwassenen - dvd's, kunst, film &amp; theater</t>
  </si>
  <si>
    <t>Volwassenen - spannend &amp; actief</t>
  </si>
  <si>
    <t>Meeting place</t>
  </si>
  <si>
    <t>Tapijttegels</t>
  </si>
  <si>
    <t>Collegezaal</t>
  </si>
  <si>
    <t>Vergaderzaal c</t>
  </si>
  <si>
    <t>Verkeersruimte / garderobbe</t>
  </si>
  <si>
    <t>Trappenhuis Oude gracht</t>
  </si>
  <si>
    <t>Auditorium - brasserie</t>
  </si>
  <si>
    <t>Corridor - meetingplace / brasserie</t>
  </si>
  <si>
    <t>Corridor - vergaderruimtes / brasserie</t>
  </si>
  <si>
    <t>Auditorium - keuken en opslag</t>
  </si>
  <si>
    <t>Auditorium - verkeersruimte</t>
  </si>
  <si>
    <t>Auditorium - opslag</t>
  </si>
  <si>
    <t>Auditorium - voorruimte kleedkamers</t>
  </si>
  <si>
    <t>Auditorium - kleedkamers</t>
  </si>
  <si>
    <t>Kantoor Bibliotheek</t>
  </si>
  <si>
    <t>Bolidtop en tapijt</t>
  </si>
  <si>
    <t>Kantoor - vergaderruimte</t>
  </si>
  <si>
    <t>Kantoor - verkeersruimte</t>
  </si>
  <si>
    <t>Kantoor - kolfruimte</t>
  </si>
  <si>
    <t>Kantoor - belruimte</t>
  </si>
  <si>
    <t>Kantoor - entresol</t>
  </si>
  <si>
    <t>Kantoor - skybox</t>
  </si>
  <si>
    <t>Toiletten volwassenen - verkeersruimte</t>
  </si>
  <si>
    <t xml:space="preserve">Toiletten volwassenen - heren </t>
  </si>
  <si>
    <t xml:space="preserve">Toiletten volwassenen - dames </t>
  </si>
  <si>
    <t>Toilet volwassene - miva</t>
  </si>
  <si>
    <t xml:space="preserve">Stadsstudiehuis </t>
  </si>
  <si>
    <t>Stadsstudiehuis - verdiept</t>
  </si>
  <si>
    <t>Roltraphal - jongeren 12+</t>
  </si>
  <si>
    <t>Studiecabines voorruimte</t>
  </si>
  <si>
    <t>Studiecabine d</t>
  </si>
  <si>
    <t>Studiecabine e</t>
  </si>
  <si>
    <t>Studiecabine f</t>
  </si>
  <si>
    <t>Studiecabine g</t>
  </si>
  <si>
    <t>Studiecabine h</t>
  </si>
  <si>
    <t>Studiecabine i</t>
  </si>
  <si>
    <t>Studiecabine j</t>
  </si>
  <si>
    <t>Studiecabine k</t>
  </si>
  <si>
    <t>Werkruimte (verhuur)</t>
  </si>
  <si>
    <t>Volwassenen - kennis &amp; samenleving</t>
  </si>
  <si>
    <t>Auditorium - Theaterzaal</t>
  </si>
  <si>
    <t>Auditorium - sluis</t>
  </si>
  <si>
    <t>Audirium - Verkeersruimte</t>
  </si>
  <si>
    <t>Techniekruimte</t>
  </si>
  <si>
    <t>Subtotaal Centrale, De Neude</t>
  </si>
  <si>
    <t>Subtotaal De Meern</t>
  </si>
  <si>
    <t>Subtotaal Hoograven</t>
  </si>
  <si>
    <t>Subtotaal Lunetten</t>
  </si>
  <si>
    <t>Subtotaal Overvecht</t>
  </si>
  <si>
    <t>Subtotaal Tuinwijk</t>
  </si>
  <si>
    <t>Subtotaal Zuilen</t>
  </si>
  <si>
    <t>Subtotaal Kanaleneiland</t>
  </si>
  <si>
    <t xml:space="preserve">Subtotaal Leidsche Rijn Centrum </t>
  </si>
  <si>
    <t>Kelder</t>
  </si>
  <si>
    <t>Begane Grond</t>
  </si>
  <si>
    <t>1e verdieping</t>
  </si>
  <si>
    <t xml:space="preserve">1e verdieping </t>
  </si>
  <si>
    <t>2e verdieping</t>
  </si>
  <si>
    <t>3e verdieping</t>
  </si>
  <si>
    <t xml:space="preserve">Begane Grond  </t>
  </si>
  <si>
    <t>kantoor - lunchruimte</t>
  </si>
  <si>
    <r>
      <rPr>
        <b/>
        <sz val="11"/>
        <color rgb="FF586574"/>
        <rFont val="Pt sans"/>
        <family val="2"/>
        <scheme val="major"/>
      </rPr>
      <t>Onderdeel 1: Inschrijfstaat</t>
    </r>
    <r>
      <rPr>
        <b/>
        <sz val="10"/>
        <rFont val="Pt sans"/>
        <family val="2"/>
        <scheme val="major"/>
      </rPr>
      <t xml:space="preserve">
</t>
    </r>
    <r>
      <rPr>
        <sz val="10"/>
        <color rgb="FF586574"/>
        <rFont val="Pt sans"/>
        <family val="2"/>
        <scheme val="major"/>
      </rPr>
      <t>In dit tabblad worden de totaalprijzen van de aanneemsom voor reguliere en periodieke schoonmaak (tabblad 2a), de glasbewassing (tabblad 2b), de verrekentarieven voor extra werkzaamheden (tabblad 2c) en de tarieven voor sanitaire middelen (tabblad 2d) opgegeven. Dit overzicht wordt beoordeeld conform hetgeen beschreven is in de Aanbestedingsleidraad. 
Tevens dient Inschrijver in dit tabblad het totaal aantal uren productie en totaal aantal uren toezicht per jaar op te geven, ten behoeve van de reguliere en periodieke schoonmaak. 
De Inschrijfstaat dient rechtsgeldig ondertekend te worden door een daartoe bevoegd persoon en dient te worden bijgevoegd bij de Inschrijving.</t>
    </r>
  </si>
  <si>
    <t xml:space="preserve">Totaal: 2c. Verrekentarieven </t>
  </si>
  <si>
    <t xml:space="preserve">Totaal: 2d. Sanitaire middelen </t>
  </si>
  <si>
    <t>Sanitaire ruimten</t>
  </si>
  <si>
    <t>Bureaukamers</t>
  </si>
  <si>
    <t>Overige ruimten</t>
  </si>
  <si>
    <t>Verkeersruimten</t>
  </si>
  <si>
    <t>n.v.t.</t>
  </si>
  <si>
    <t>tapijttegels</t>
  </si>
  <si>
    <t>Parketvloer</t>
  </si>
  <si>
    <t>Tapijtreiniging</t>
  </si>
  <si>
    <t>Dweilen</t>
  </si>
  <si>
    <t>Entree</t>
  </si>
  <si>
    <t>Coralmat</t>
  </si>
  <si>
    <t>Spreekkamer</t>
  </si>
  <si>
    <t>Hout</t>
  </si>
  <si>
    <t>Cursusruimte</t>
  </si>
  <si>
    <t>Linoleum</t>
  </si>
  <si>
    <t>Grote cursusruimte 2</t>
  </si>
  <si>
    <t>Grote cursusruimte 1</t>
  </si>
  <si>
    <t>Bibliotheek</t>
  </si>
  <si>
    <t>Voormalige voorleesruimte</t>
  </si>
  <si>
    <t>Cafe-opstelling</t>
  </si>
  <si>
    <t>Gewoven PVC</t>
  </si>
  <si>
    <t>Leveranciersentree</t>
  </si>
  <si>
    <t>Sluis magazijn/kantoor</t>
  </si>
  <si>
    <t>kantoor klein</t>
  </si>
  <si>
    <t>Kantoor klein</t>
  </si>
  <si>
    <t>Kantine</t>
  </si>
  <si>
    <t>Personeelstoilet</t>
  </si>
  <si>
    <t>Schoonmaakkast</t>
  </si>
  <si>
    <t>0.01</t>
  </si>
  <si>
    <t>Entree/sluis</t>
  </si>
  <si>
    <t>Mat</t>
  </si>
  <si>
    <t>Tegel</t>
  </si>
  <si>
    <t>MIVA-toilet</t>
  </si>
  <si>
    <t>Werkkast</t>
  </si>
  <si>
    <t>0.16</t>
  </si>
  <si>
    <t>Portaal</t>
  </si>
  <si>
    <t>0.8</t>
  </si>
  <si>
    <t>Kantine/kantoor</t>
  </si>
  <si>
    <t>Cursusruimte 1</t>
  </si>
  <si>
    <t>Cursusruimte 2</t>
  </si>
  <si>
    <t>0.13</t>
  </si>
  <si>
    <t>Opslag/Patchkast</t>
  </si>
  <si>
    <t>0.09</t>
  </si>
  <si>
    <t>Magazijn educatie</t>
  </si>
  <si>
    <t>0.09a</t>
  </si>
  <si>
    <t>Sorteren</t>
  </si>
  <si>
    <t>Inleverbrievenbus</t>
  </si>
  <si>
    <t>Studie 1</t>
  </si>
  <si>
    <t>Studie 2</t>
  </si>
  <si>
    <t>Studie 3</t>
  </si>
  <si>
    <t>1e etage</t>
  </si>
  <si>
    <t>1.01</t>
  </si>
  <si>
    <t>Magazijn educatie (opslag boeken)</t>
  </si>
  <si>
    <t>1.03</t>
  </si>
  <si>
    <t>1.04</t>
  </si>
  <si>
    <t>Installatieruimte</t>
  </si>
  <si>
    <t>Borstelmat</t>
  </si>
  <si>
    <t>Hal bibliotheek</t>
  </si>
  <si>
    <t>Natuursteen met vloerkleden (ongev. 40/60)</t>
  </si>
  <si>
    <t>Voorruimte toiletten</t>
  </si>
  <si>
    <t>Toilet dames</t>
  </si>
  <si>
    <t>MIVA toilet</t>
  </si>
  <si>
    <t>Uitgifte keuken</t>
  </si>
  <si>
    <t>Warme keuken</t>
  </si>
  <si>
    <t>Entree achter</t>
  </si>
  <si>
    <t>Gietvloer/borstelmat</t>
  </si>
  <si>
    <t>Boekenmagazijn</t>
  </si>
  <si>
    <t>Vuilopslag</t>
  </si>
  <si>
    <t>Traanplaat (staal)</t>
  </si>
  <si>
    <t>Bibliotheek kinderafdeling</t>
  </si>
  <si>
    <t>Gietvloer met vloerkleden/tapijt (ongev. 40/60)</t>
  </si>
  <si>
    <t>Bibliotheek volwassenen</t>
  </si>
  <si>
    <t>Gietvloer met vloerkleden (ongev. 60/40)</t>
  </si>
  <si>
    <t>Lifthal</t>
  </si>
  <si>
    <t>Werkruimtete personeel</t>
  </si>
  <si>
    <t>Toilet heren</t>
  </si>
  <si>
    <t>Meubilair</t>
  </si>
  <si>
    <t>Stoffering reinigen d.m.v. sproei extractie en vlekverwijdering</t>
  </si>
  <si>
    <t>Schoonloopmat</t>
  </si>
  <si>
    <t>Sproei-extraheren ter plekke</t>
  </si>
  <si>
    <t>Gevelbeplating</t>
  </si>
  <si>
    <t>Hogedruk reinigen</t>
  </si>
  <si>
    <t>Lamellen horizontaal</t>
  </si>
  <si>
    <t>Ultrasonische reiniging</t>
  </si>
  <si>
    <t>Lamellen verticaal</t>
  </si>
  <si>
    <t>Gordijnen (incl. afhalen &amp; ophangen)</t>
  </si>
  <si>
    <t>Afhalen, logistiek, reinigen en ophangen</t>
  </si>
  <si>
    <t>ICT apparatuur op werkplek reinigen</t>
  </si>
  <si>
    <t>Beeldscherm, telefoon, toetsenbord (in- en uitwendig) en muis stof- en vlekvrij maken. Prijs per werkplek.</t>
  </si>
  <si>
    <t>Koelkast</t>
  </si>
  <si>
    <t>In- en extern stof- en vlekvrij maken</t>
  </si>
  <si>
    <t>Werkplek reiniging (ICT)</t>
  </si>
  <si>
    <t>Liftmachine</t>
  </si>
  <si>
    <t>Noodtrap 2x</t>
  </si>
  <si>
    <t>boekenzaal met roltrappen - volwassenen - liefde &amp; leven</t>
  </si>
  <si>
    <t>Gietvloer : Bolidt LP-055056 + Moso Bamboo Supreme Density, caramel</t>
  </si>
  <si>
    <t>Totaal per jaar ex. BTW 
(exclusief bereikbaarheidsmiddel)</t>
  </si>
  <si>
    <t>1 t/m 5 stuks</t>
  </si>
  <si>
    <t>Regulier tarief excl. toeslagen conform cao</t>
  </si>
  <si>
    <t>Aantal m2</t>
  </si>
  <si>
    <t>Aantal werkplekken</t>
  </si>
  <si>
    <t>1x per jaar</t>
  </si>
  <si>
    <t>Vastgesteld bedrag excl. BTW</t>
  </si>
  <si>
    <t>Controle prijs excl. BTW</t>
  </si>
  <si>
    <t>Plafond bedrag 2a reguliere en periodieke schoonmaak</t>
  </si>
  <si>
    <t>Diverse locaties</t>
  </si>
  <si>
    <t>2a. Reguliere en periodieke schoonmaaK</t>
  </si>
  <si>
    <t>Marmer</t>
  </si>
  <si>
    <r>
      <rPr>
        <b/>
        <sz val="11"/>
        <color rgb="FF586574"/>
        <rFont val="Pt sans"/>
        <family val="2"/>
        <scheme val="major"/>
      </rPr>
      <t>Onderdeel 2d: Sanitaire middelen</t>
    </r>
    <r>
      <rPr>
        <sz val="11"/>
        <rFont val="Pt sans"/>
        <family val="2"/>
        <scheme val="minor"/>
      </rPr>
      <t xml:space="preserve">
</t>
    </r>
    <r>
      <rPr>
        <sz val="10"/>
        <color rgb="FF586574"/>
        <rFont val="Pt sans"/>
        <family val="2"/>
        <scheme val="minor"/>
      </rPr>
      <t>In dit tabblad dienen de kosten voor afname van de sanitaire verbruiksartikelen opgegeven te worden. De genoemde aantallen zijn een indicatie. Opdrachtnemer kan hier geen rechten aan ontlenen. De stuksprijzen dienen vermenigvuldigd te worden met de aantallen om tot een totaalprijs per jaar te komen.</t>
    </r>
  </si>
  <si>
    <t>Totaal 2c verrekentarieven</t>
  </si>
  <si>
    <t>Prijs per stuk ex. BTW (Tabblad 3, cel E27)</t>
  </si>
  <si>
    <t>Prijs per m2 ex. BTW (Tabblad 3, cel E8)</t>
  </si>
  <si>
    <t>Prijs per m2 ex. BTW (Tabblad 3, cel E11)</t>
  </si>
  <si>
    <t>Aantal</t>
  </si>
  <si>
    <t>Luchtverfrisser (airbar)</t>
  </si>
  <si>
    <t>pakken</t>
  </si>
  <si>
    <t>rollen</t>
  </si>
  <si>
    <t>flacons a 500 ml</t>
  </si>
  <si>
    <t>flacons a 80 ml</t>
  </si>
  <si>
    <t xml:space="preserve">Toiletpapier </t>
  </si>
  <si>
    <t>Stuksprijs</t>
  </si>
  <si>
    <t>Zeep</t>
  </si>
  <si>
    <t>Totaalprijs sanitaire middelen</t>
  </si>
  <si>
    <t>Dameshygiënebox (incl. omwisselfrequentie 2x per week)</t>
  </si>
  <si>
    <t>boxen</t>
  </si>
  <si>
    <t>Handdoekrol (katoen)</t>
  </si>
  <si>
    <t xml:space="preserve">Type hoogwerker: </t>
  </si>
  <si>
    <t>Kosten huur hoogwerker per dagdeel (4 uur) op afroep</t>
  </si>
  <si>
    <t>Handdoekrol (papier)</t>
  </si>
  <si>
    <t>Servetten (papieren vouwhanddoeken)</t>
  </si>
  <si>
    <t>Dameshygiënebox (incl. omwisselfrequentie 1x per 2 weken)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</si>
</sst>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000"/>
    <numFmt numFmtId="165" formatCode="_-* #,##0.00_-;_-* #,##0.00\-;_-* &quot;-&quot;??_-;_-@_-"/>
    <numFmt numFmtId="166" formatCode="&quot;€&quot;\ #,##0.00"/>
    <numFmt numFmtId="167" formatCode="_ [$€-2]\ * #,##0.00_ ;_ [$€-2]\ * \-#,##0.00_ ;_ [$€-2]\ * &quot;-&quot;??_ ;_ @_ "/>
    <numFmt numFmtId="168" formatCode="_-* #,##0_-;_-* #,##0\-;_-* &quot;-&quot;??_-;_-@_-"/>
    <numFmt numFmtId="169" formatCode="0.000%"/>
    <numFmt numFmtId="170" formatCode="_-&quot;€&quot;\ * #,##0.00_-;_-&quot;€&quot;\ * #,##0.00\-;_-&quot;€&quot;\ * &quot;-&quot;??_-;_-@_-"/>
    <numFmt numFmtId="171" formatCode="_ &quot;€&quot;\ * #,##0_ ;_ &quot;€&quot;\ * \-#,##0_ ;_ &quot;€&quot;\ * &quot;-&quot;??_ ;_ @_ "/>
  </numFmts>
  <fonts count="51" x14ac:knownFonts="1">
    <font>
      <sz val="11"/>
      <color theme="1"/>
      <name val="Pt sans"/>
      <family val="2"/>
      <scheme val="minor"/>
    </font>
    <font>
      <sz val="11"/>
      <color theme="1"/>
      <name val="Pt sans"/>
      <family val="2"/>
      <scheme val="minor"/>
    </font>
    <font>
      <b/>
      <sz val="11"/>
      <color theme="1"/>
      <name val="Pt sans"/>
      <family val="2"/>
      <scheme val="minor"/>
    </font>
    <font>
      <sz val="10"/>
      <name val="Arial"/>
      <family val="2"/>
    </font>
    <font>
      <sz val="11"/>
      <name val="Pt sans"/>
      <family val="2"/>
      <scheme val="minor"/>
    </font>
    <font>
      <b/>
      <sz val="11"/>
      <name val="Pt sans"/>
      <family val="2"/>
      <scheme val="minor"/>
    </font>
    <font>
      <b/>
      <sz val="11"/>
      <color indexed="10"/>
      <name val="Pt sans"/>
      <family val="2"/>
      <scheme val="minor"/>
    </font>
    <font>
      <sz val="10"/>
      <name val="Pt sans"/>
      <family val="2"/>
      <scheme val="minor"/>
    </font>
    <font>
      <b/>
      <sz val="10"/>
      <color rgb="FFFF0000"/>
      <name val="Pt sans"/>
      <family val="2"/>
      <scheme val="minor"/>
    </font>
    <font>
      <sz val="11"/>
      <color theme="3"/>
      <name val="Pt sans"/>
      <family val="2"/>
      <scheme val="minor"/>
    </font>
    <font>
      <sz val="10"/>
      <name val="MS Sans Serif"/>
      <family val="2"/>
    </font>
    <font>
      <sz val="10"/>
      <color theme="1"/>
      <name val="Arial"/>
      <family val="2"/>
    </font>
    <font>
      <sz val="11"/>
      <name val="Arial"/>
      <family val="2"/>
    </font>
    <font>
      <sz val="10"/>
      <color indexed="8"/>
      <name val="MS Sans Serif"/>
      <family val="2"/>
    </font>
    <font>
      <sz val="11"/>
      <name val="Calibri"/>
      <family val="2"/>
    </font>
    <font>
      <sz val="11"/>
      <color rgb="FFFF0000"/>
      <name val="Calibri"/>
      <family val="2"/>
    </font>
    <font>
      <b/>
      <sz val="11"/>
      <name val="Arial"/>
      <family val="2"/>
    </font>
    <font>
      <sz val="10"/>
      <color theme="0"/>
      <name val="Pt sans"/>
      <family val="2"/>
      <scheme val="minor"/>
    </font>
    <font>
      <sz val="10"/>
      <color rgb="FF586574"/>
      <name val="Pt sans"/>
      <family val="2"/>
      <scheme val="minor"/>
    </font>
    <font>
      <b/>
      <sz val="10"/>
      <name val="Pt sans"/>
      <family val="2"/>
      <scheme val="minor"/>
    </font>
    <font>
      <sz val="10"/>
      <color rgb="FFFF0000"/>
      <name val="Pt sans"/>
      <family val="2"/>
      <scheme val="minor"/>
    </font>
    <font>
      <sz val="10"/>
      <color rgb="FF586574"/>
      <name val="Pt sans"/>
      <family val="2"/>
      <scheme val="minor"/>
    </font>
    <font>
      <sz val="10"/>
      <color theme="1"/>
      <name val="Pt sans"/>
      <family val="2"/>
      <scheme val="minor"/>
    </font>
    <font>
      <b/>
      <sz val="10"/>
      <color theme="1"/>
      <name val="Pt sans"/>
      <family val="2"/>
      <scheme val="minor"/>
    </font>
    <font>
      <b/>
      <sz val="10"/>
      <color rgb="FF586574"/>
      <name val="Pt sans"/>
      <family val="2"/>
      <scheme val="minor"/>
    </font>
    <font>
      <sz val="10"/>
      <name val="Calibri"/>
      <family val="2"/>
    </font>
    <font>
      <sz val="10"/>
      <color rgb="FF586574"/>
      <name val="Pt sans"/>
      <family val="2"/>
      <scheme val="major"/>
    </font>
    <font>
      <b/>
      <sz val="10"/>
      <name val="Pt sans"/>
      <family val="2"/>
      <scheme val="major"/>
    </font>
    <font>
      <b/>
      <sz val="10"/>
      <color rgb="FF586574"/>
      <name val="Pt sans"/>
      <family val="2"/>
      <scheme val="major"/>
    </font>
    <font>
      <sz val="10"/>
      <name val="Pt sans"/>
      <family val="2"/>
      <scheme val="major"/>
    </font>
    <font>
      <b/>
      <sz val="10"/>
      <color rgb="FF586574"/>
      <name val="Pt sans"/>
      <family val="2"/>
      <scheme val="minor"/>
    </font>
    <font>
      <b/>
      <i/>
      <sz val="10"/>
      <color indexed="62"/>
      <name val="Pt sans"/>
      <family val="2"/>
      <scheme val="minor"/>
    </font>
    <font>
      <b/>
      <i/>
      <sz val="10"/>
      <color indexed="18"/>
      <name val="Pt sans"/>
      <family val="2"/>
      <scheme val="minor"/>
    </font>
    <font>
      <sz val="10"/>
      <color indexed="9"/>
      <name val="Pt sans"/>
      <family val="2"/>
      <scheme val="minor"/>
    </font>
    <font>
      <sz val="10"/>
      <color indexed="18"/>
      <name val="Pt sans"/>
      <family val="2"/>
      <scheme val="minor"/>
    </font>
    <font>
      <b/>
      <sz val="11"/>
      <color rgb="FF586574"/>
      <name val="Pt sans"/>
      <family val="2"/>
      <scheme val="major"/>
    </font>
    <font>
      <sz val="11"/>
      <name val="Pt sans"/>
      <family val="2"/>
      <scheme val="minor"/>
    </font>
    <font>
      <b/>
      <sz val="11"/>
      <color rgb="FF586574"/>
      <name val="Pt sans"/>
      <family val="2"/>
      <scheme val="minor"/>
    </font>
    <font>
      <b/>
      <sz val="11"/>
      <color theme="0"/>
      <name val="Pt sans"/>
      <family val="2"/>
      <scheme val="minor"/>
    </font>
    <font>
      <b/>
      <sz val="12"/>
      <color rgb="FFF28A05"/>
      <name val="Open Sans"/>
      <family val="2"/>
    </font>
    <font>
      <b/>
      <sz val="14"/>
      <color rgb="FFF28A05"/>
      <name val="Pt sans"/>
      <family val="2"/>
      <scheme val="minor"/>
    </font>
    <font>
      <vertAlign val="superscript"/>
      <sz val="10"/>
      <color theme="0"/>
      <name val="Pt sans"/>
      <family val="2"/>
      <scheme val="minor"/>
    </font>
    <font>
      <sz val="10"/>
      <color theme="0"/>
      <name val="Pt sans"/>
      <family val="2"/>
      <scheme val="major"/>
    </font>
    <font>
      <sz val="10"/>
      <color rgb="FF586574"/>
      <name val="Pt sans"/>
      <family val="2"/>
      <scheme val="major"/>
    </font>
    <font>
      <b/>
      <sz val="10"/>
      <name val="Pt sans"/>
      <family val="2"/>
      <scheme val="major"/>
    </font>
    <font>
      <sz val="10"/>
      <color theme="0"/>
      <name val="Pt sans"/>
      <family val="2"/>
      <scheme val="major"/>
    </font>
    <font>
      <sz val="10"/>
      <color theme="0"/>
      <name val="Pt sans"/>
      <family val="2"/>
      <scheme val="minor"/>
    </font>
    <font>
      <sz val="10"/>
      <color theme="0"/>
      <name val="Arial"/>
      <family val="2"/>
    </font>
    <font>
      <sz val="11"/>
      <color theme="1"/>
      <name val="Arial"/>
      <family val="2"/>
    </font>
    <font>
      <b/>
      <sz val="12"/>
      <color rgb="FFF28A05"/>
      <name val="Open Sans"/>
      <family val="2"/>
    </font>
    <font>
      <strike/>
      <sz val="10"/>
      <color theme="1"/>
      <name val="Pt sans"/>
      <family val="2"/>
      <scheme val="minor"/>
    </font>
  </fonts>
  <fills count="15">
    <fill>
      <patternFill patternType="none"/>
    </fill>
    <fill>
      <patternFill patternType="gray125"/>
    </fill>
    <fill>
      <patternFill patternType="solid">
        <fgColor theme="0"/>
        <bgColor indexed="64"/>
      </patternFill>
    </fill>
    <fill>
      <patternFill patternType="solid">
        <fgColor indexed="9"/>
        <bgColor indexed="29"/>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77111117893"/>
        <bgColor indexed="22"/>
      </patternFill>
    </fill>
    <fill>
      <patternFill patternType="solid">
        <fgColor indexed="22"/>
        <bgColor indexed="22"/>
      </patternFill>
    </fill>
    <fill>
      <patternFill patternType="solid">
        <fgColor indexed="22"/>
        <bgColor indexed="64"/>
      </patternFill>
    </fill>
    <fill>
      <patternFill patternType="solid">
        <fgColor rgb="FF586574"/>
        <bgColor indexed="64"/>
      </patternFill>
    </fill>
    <fill>
      <patternFill patternType="solid">
        <fgColor theme="0"/>
        <bgColor indexed="29"/>
      </patternFill>
    </fill>
    <fill>
      <patternFill patternType="solid">
        <fgColor theme="0" tint="-0.49998474074526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586574"/>
      </left>
      <right style="thin">
        <color rgb="FF586574"/>
      </right>
      <top style="thin">
        <color rgb="FF586574"/>
      </top>
      <bottom style="thin">
        <color rgb="FF586574"/>
      </bottom>
      <diagonal/>
    </border>
    <border>
      <left style="thin">
        <color rgb="FF586574"/>
      </left>
      <right/>
      <top/>
      <bottom/>
      <diagonal/>
    </border>
    <border>
      <left/>
      <right style="thin">
        <color rgb="FF586574"/>
      </right>
      <top/>
      <bottom/>
      <diagonal/>
    </border>
    <border>
      <left style="thin">
        <color rgb="FF586574"/>
      </left>
      <right/>
      <top style="thin">
        <color rgb="FF586574"/>
      </top>
      <bottom style="thin">
        <color rgb="FF586574"/>
      </bottom>
      <diagonal/>
    </border>
    <border>
      <left/>
      <right/>
      <top style="thin">
        <color rgb="FF586574"/>
      </top>
      <bottom style="thin">
        <color rgb="FF586574"/>
      </bottom>
      <diagonal/>
    </border>
    <border>
      <left/>
      <right style="thin">
        <color rgb="FF586574"/>
      </right>
      <top style="thin">
        <color rgb="FF586574"/>
      </top>
      <bottom style="thin">
        <color rgb="FF586574"/>
      </bottom>
      <diagonal/>
    </border>
    <border>
      <left style="medium">
        <color rgb="FF586574"/>
      </left>
      <right style="medium">
        <color rgb="FF586574"/>
      </right>
      <top style="medium">
        <color rgb="FF586574"/>
      </top>
      <bottom style="medium">
        <color rgb="FF586574"/>
      </bottom>
      <diagonal/>
    </border>
    <border>
      <left style="thin">
        <color rgb="FF586574"/>
      </left>
      <right style="thin">
        <color rgb="FF586574"/>
      </right>
      <top style="thin">
        <color rgb="FF586574"/>
      </top>
      <bottom/>
      <diagonal/>
    </border>
    <border>
      <left style="medium">
        <color rgb="FF586574"/>
      </left>
      <right style="thin">
        <color rgb="FF586574"/>
      </right>
      <top style="medium">
        <color rgb="FF586574"/>
      </top>
      <bottom style="medium">
        <color rgb="FF586574"/>
      </bottom>
      <diagonal/>
    </border>
    <border>
      <left style="thin">
        <color rgb="FF586574"/>
      </left>
      <right style="thin">
        <color rgb="FF586574"/>
      </right>
      <top style="medium">
        <color rgb="FF586574"/>
      </top>
      <bottom style="medium">
        <color rgb="FF586574"/>
      </bottom>
      <diagonal/>
    </border>
    <border>
      <left style="thin">
        <color rgb="FF586574"/>
      </left>
      <right style="medium">
        <color rgb="FF586574"/>
      </right>
      <top style="medium">
        <color rgb="FF586574"/>
      </top>
      <bottom style="medium">
        <color rgb="FF586574"/>
      </bottom>
      <diagonal/>
    </border>
    <border>
      <left style="medium">
        <color rgb="FF586574"/>
      </left>
      <right/>
      <top style="medium">
        <color rgb="FF586574"/>
      </top>
      <bottom style="medium">
        <color rgb="FF586574"/>
      </bottom>
      <diagonal/>
    </border>
    <border>
      <left/>
      <right/>
      <top style="medium">
        <color rgb="FF586574"/>
      </top>
      <bottom style="medium">
        <color rgb="FF586574"/>
      </bottom>
      <diagonal/>
    </border>
    <border>
      <left style="medium">
        <color rgb="FF586574"/>
      </left>
      <right/>
      <top style="medium">
        <color rgb="FF586574"/>
      </top>
      <bottom/>
      <diagonal/>
    </border>
    <border>
      <left/>
      <right/>
      <top style="medium">
        <color rgb="FF586574"/>
      </top>
      <bottom/>
      <diagonal/>
    </border>
    <border>
      <left/>
      <right style="medium">
        <color rgb="FF586574"/>
      </right>
      <top style="medium">
        <color rgb="FF586574"/>
      </top>
      <bottom/>
      <diagonal/>
    </border>
    <border>
      <left style="medium">
        <color rgb="FF586574"/>
      </left>
      <right style="thin">
        <color rgb="FF586574"/>
      </right>
      <top style="medium">
        <color rgb="FF586574"/>
      </top>
      <bottom style="thin">
        <color rgb="FF586574"/>
      </bottom>
      <diagonal/>
    </border>
    <border>
      <left style="thin">
        <color rgb="FF586574"/>
      </left>
      <right style="thin">
        <color rgb="FF586574"/>
      </right>
      <top style="medium">
        <color rgb="FF586574"/>
      </top>
      <bottom style="thin">
        <color rgb="FF586574"/>
      </bottom>
      <diagonal/>
    </border>
    <border>
      <left style="thin">
        <color rgb="FF586574"/>
      </left>
      <right style="medium">
        <color rgb="FF586574"/>
      </right>
      <top style="medium">
        <color rgb="FF586574"/>
      </top>
      <bottom style="thin">
        <color rgb="FF586574"/>
      </bottom>
      <diagonal/>
    </border>
    <border>
      <left style="medium">
        <color rgb="FF586574"/>
      </left>
      <right style="thin">
        <color rgb="FF586574"/>
      </right>
      <top style="thin">
        <color rgb="FF586574"/>
      </top>
      <bottom style="thin">
        <color rgb="FF586574"/>
      </bottom>
      <diagonal/>
    </border>
    <border>
      <left style="thin">
        <color rgb="FF586574"/>
      </left>
      <right style="medium">
        <color rgb="FF586574"/>
      </right>
      <top style="thin">
        <color rgb="FF586574"/>
      </top>
      <bottom style="thin">
        <color rgb="FF586574"/>
      </bottom>
      <diagonal/>
    </border>
    <border>
      <left style="medium">
        <color rgb="FF586574"/>
      </left>
      <right style="thin">
        <color rgb="FF586574"/>
      </right>
      <top style="thin">
        <color indexed="64"/>
      </top>
      <bottom style="thin">
        <color rgb="FF586574"/>
      </bottom>
      <diagonal/>
    </border>
    <border>
      <left style="thin">
        <color rgb="FF586574"/>
      </left>
      <right style="thin">
        <color rgb="FF586574"/>
      </right>
      <top style="thin">
        <color indexed="64"/>
      </top>
      <bottom style="thin">
        <color rgb="FF586574"/>
      </bottom>
      <diagonal/>
    </border>
    <border>
      <left style="thin">
        <color rgb="FF586574"/>
      </left>
      <right style="medium">
        <color rgb="FF586574"/>
      </right>
      <top style="thin">
        <color indexed="64"/>
      </top>
      <bottom style="thin">
        <color rgb="FF586574"/>
      </bottom>
      <diagonal/>
    </border>
    <border diagonalUp="1">
      <left style="thin">
        <color rgb="FF586574"/>
      </left>
      <right style="thin">
        <color rgb="FF586574"/>
      </right>
      <top style="thin">
        <color rgb="FF586574"/>
      </top>
      <bottom style="thin">
        <color rgb="FF586574"/>
      </bottom>
      <diagonal style="thin">
        <color auto="1"/>
      </diagonal>
    </border>
    <border>
      <left style="medium">
        <color rgb="FF586574"/>
      </left>
      <right/>
      <top/>
      <bottom/>
      <diagonal/>
    </border>
    <border>
      <left/>
      <right style="medium">
        <color rgb="FF586574"/>
      </right>
      <top/>
      <bottom/>
      <diagonal/>
    </border>
    <border>
      <left style="medium">
        <color rgb="FF586574"/>
      </left>
      <right/>
      <top/>
      <bottom style="medium">
        <color rgb="FF586574"/>
      </bottom>
      <diagonal/>
    </border>
    <border>
      <left style="medium">
        <color rgb="FF586574"/>
      </left>
      <right style="medium">
        <color rgb="FF586574"/>
      </right>
      <top style="double">
        <color rgb="FF586574"/>
      </top>
      <bottom style="medium">
        <color rgb="FF586574"/>
      </bottom>
      <diagonal/>
    </border>
    <border>
      <left/>
      <right/>
      <top style="double">
        <color rgb="FF586574"/>
      </top>
      <bottom style="double">
        <color rgb="FF586574"/>
      </bottom>
      <diagonal/>
    </border>
    <border>
      <left style="medium">
        <color rgb="FF586574"/>
      </left>
      <right/>
      <top style="double">
        <color indexed="64"/>
      </top>
      <bottom style="double">
        <color indexed="64"/>
      </bottom>
      <diagonal/>
    </border>
    <border>
      <left style="medium">
        <color rgb="FF586574"/>
      </left>
      <right style="hair">
        <color rgb="FF586574"/>
      </right>
      <top style="hair">
        <color indexed="64"/>
      </top>
      <bottom style="hair">
        <color rgb="FF586574"/>
      </bottom>
      <diagonal/>
    </border>
    <border>
      <left style="hair">
        <color rgb="FF586574"/>
      </left>
      <right style="medium">
        <color rgb="FF586574"/>
      </right>
      <top style="hair">
        <color indexed="64"/>
      </top>
      <bottom style="hair">
        <color rgb="FF586574"/>
      </bottom>
      <diagonal/>
    </border>
    <border>
      <left style="medium">
        <color rgb="FF586574"/>
      </left>
      <right style="hair">
        <color rgb="FF586574"/>
      </right>
      <top style="hair">
        <color rgb="FF586574"/>
      </top>
      <bottom style="hair">
        <color rgb="FF586574"/>
      </bottom>
      <diagonal/>
    </border>
    <border>
      <left style="hair">
        <color rgb="FF586574"/>
      </left>
      <right style="medium">
        <color rgb="FF586574"/>
      </right>
      <top style="hair">
        <color rgb="FF586574"/>
      </top>
      <bottom style="hair">
        <color rgb="FF586574"/>
      </bottom>
      <diagonal/>
    </border>
    <border>
      <left style="medium">
        <color rgb="FF586574"/>
      </left>
      <right style="hair">
        <color rgb="FF586574"/>
      </right>
      <top style="hair">
        <color rgb="FF586574"/>
      </top>
      <bottom style="double">
        <color rgb="FF586574"/>
      </bottom>
      <diagonal/>
    </border>
    <border>
      <left style="hair">
        <color rgb="FF586574"/>
      </left>
      <right style="medium">
        <color rgb="FF586574"/>
      </right>
      <top style="hair">
        <color rgb="FF586574"/>
      </top>
      <bottom style="double">
        <color rgb="FF586574"/>
      </bottom>
      <diagonal/>
    </border>
    <border>
      <left/>
      <right style="medium">
        <color rgb="FF586574"/>
      </right>
      <top/>
      <bottom style="medium">
        <color rgb="FF586574"/>
      </bottom>
      <diagonal/>
    </border>
    <border>
      <left style="thin">
        <color rgb="FF586574"/>
      </left>
      <right style="thin">
        <color rgb="FF586574"/>
      </right>
      <top/>
      <bottom/>
      <diagonal/>
    </border>
  </borders>
  <cellStyleXfs count="13">
    <xf numFmtId="0" fontId="0" fillId="0" borderId="0"/>
    <xf numFmtId="44" fontId="1" fillId="0" borderId="0" applyFont="0" applyFill="0" applyBorder="0" applyAlignment="0" applyProtection="0"/>
    <xf numFmtId="0" fontId="3" fillId="0" borderId="0" applyFill="0"/>
    <xf numFmtId="0" fontId="3" fillId="0" borderId="0"/>
    <xf numFmtId="0" fontId="1" fillId="0" borderId="0"/>
    <xf numFmtId="0" fontId="10" fillId="0" borderId="0"/>
    <xf numFmtId="0" fontId="3" fillId="0" borderId="0"/>
    <xf numFmtId="0" fontId="3" fillId="0" borderId="0" applyBorder="0" applyProtection="0"/>
    <xf numFmtId="165" fontId="10" fillId="0" borderId="0" applyFont="0" applyFill="0" applyBorder="0" applyAlignment="0" applyProtection="0"/>
    <xf numFmtId="0" fontId="11" fillId="0" borderId="0"/>
    <xf numFmtId="0" fontId="13" fillId="0" borderId="0"/>
    <xf numFmtId="0" fontId="3" fillId="0" borderId="0"/>
    <xf numFmtId="165" fontId="3" fillId="0" borderId="0" applyFont="0" applyFill="0" applyBorder="0" applyAlignment="0" applyProtection="0"/>
  </cellStyleXfs>
  <cellXfs count="270">
    <xf numFmtId="0" fontId="0" fillId="0" borderId="0" xfId="0"/>
    <xf numFmtId="0" fontId="4" fillId="0" borderId="0" xfId="3" applyFont="1" applyFill="1"/>
    <xf numFmtId="0" fontId="6" fillId="0" borderId="0" xfId="3" applyFont="1" applyFill="1"/>
    <xf numFmtId="0" fontId="7" fillId="0" borderId="0" xfId="3" applyFont="1"/>
    <xf numFmtId="0" fontId="1" fillId="0" borderId="0" xfId="4" applyFont="1"/>
    <xf numFmtId="0" fontId="4" fillId="0" borderId="0" xfId="3" applyFont="1"/>
    <xf numFmtId="0" fontId="1" fillId="2" borderId="0" xfId="0" applyFont="1" applyFill="1" applyBorder="1" applyAlignment="1">
      <alignment horizontal="left"/>
    </xf>
    <xf numFmtId="0" fontId="9" fillId="2" borderId="0" xfId="0" applyFont="1" applyFill="1" applyBorder="1" applyAlignment="1">
      <alignment vertical="center"/>
    </xf>
    <xf numFmtId="0" fontId="1" fillId="2" borderId="0" xfId="0" applyFont="1" applyFill="1" applyBorder="1"/>
    <xf numFmtId="44" fontId="9" fillId="2" borderId="0" xfId="0" applyNumberFormat="1" applyFont="1" applyFill="1" applyBorder="1" applyAlignment="1">
      <alignment vertical="center"/>
    </xf>
    <xf numFmtId="0" fontId="1" fillId="2" borderId="0" xfId="0" applyFont="1" applyFill="1" applyBorder="1" applyAlignment="1">
      <alignment vertical="center"/>
    </xf>
    <xf numFmtId="0" fontId="1" fillId="2" borderId="0" xfId="0" applyFont="1" applyFill="1"/>
    <xf numFmtId="44" fontId="1" fillId="2" borderId="0" xfId="0" applyNumberFormat="1" applyFont="1" applyFill="1" applyBorder="1"/>
    <xf numFmtId="0" fontId="4" fillId="2" borderId="0" xfId="6" applyFont="1" applyFill="1" applyBorder="1" applyAlignment="1">
      <alignment horizontal="left" vertical="top"/>
    </xf>
    <xf numFmtId="4" fontId="1" fillId="2" borderId="0" xfId="0" applyNumberFormat="1" applyFont="1" applyFill="1" applyBorder="1"/>
    <xf numFmtId="0" fontId="5" fillId="3" borderId="0" xfId="7" applyFont="1" applyFill="1" applyBorder="1" applyAlignment="1">
      <alignment vertical="center"/>
    </xf>
    <xf numFmtId="0" fontId="2" fillId="0" borderId="0" xfId="0" applyFont="1" applyFill="1" applyAlignment="1">
      <alignment horizontal="left" vertical="top"/>
    </xf>
    <xf numFmtId="0" fontId="4" fillId="0" borderId="0" xfId="0" applyFont="1" applyFill="1"/>
    <xf numFmtId="0" fontId="12" fillId="0" borderId="0" xfId="3" applyFont="1"/>
    <xf numFmtId="4" fontId="12" fillId="0" borderId="0" xfId="3" applyNumberFormat="1" applyFont="1"/>
    <xf numFmtId="44" fontId="12" fillId="0" borderId="0" xfId="3" applyNumberFormat="1" applyFont="1"/>
    <xf numFmtId="0" fontId="14" fillId="0" borderId="0" xfId="3" applyFont="1" applyFill="1" applyAlignment="1">
      <alignment horizontal="left"/>
    </xf>
    <xf numFmtId="0" fontId="15" fillId="0" borderId="0" xfId="3" applyFont="1" applyFill="1" applyAlignment="1">
      <alignment horizontal="left"/>
    </xf>
    <xf numFmtId="3" fontId="14" fillId="0" borderId="0" xfId="3" applyNumberFormat="1" applyFont="1" applyFill="1" applyAlignment="1">
      <alignment horizontal="left"/>
    </xf>
    <xf numFmtId="4" fontId="14" fillId="0" borderId="0" xfId="3" applyNumberFormat="1" applyFont="1" applyFill="1" applyAlignment="1">
      <alignment horizontal="left"/>
    </xf>
    <xf numFmtId="0" fontId="12" fillId="0" borderId="0" xfId="3" applyFont="1" applyBorder="1"/>
    <xf numFmtId="0" fontId="16" fillId="0" borderId="0" xfId="3" applyFont="1"/>
    <xf numFmtId="0" fontId="18" fillId="0" borderId="2" xfId="4" applyFont="1" applyFill="1" applyBorder="1" applyAlignment="1">
      <alignment horizontal="left"/>
    </xf>
    <xf numFmtId="0" fontId="18" fillId="2" borderId="2" xfId="4" applyFont="1" applyFill="1" applyBorder="1" applyAlignment="1">
      <alignment horizontal="left" vertical="top" wrapText="1"/>
    </xf>
    <xf numFmtId="44" fontId="18" fillId="2" borderId="2" xfId="1" applyFont="1" applyFill="1" applyBorder="1"/>
    <xf numFmtId="0" fontId="18" fillId="0" borderId="2" xfId="4" applyFont="1" applyFill="1" applyBorder="1" applyAlignment="1">
      <alignment horizontal="left" vertical="top" wrapText="1"/>
    </xf>
    <xf numFmtId="44" fontId="18" fillId="0" borderId="2" xfId="1" applyFont="1" applyFill="1" applyBorder="1"/>
    <xf numFmtId="0" fontId="24" fillId="0" borderId="10" xfId="4" applyFont="1" applyFill="1" applyBorder="1" applyAlignment="1">
      <alignment horizontal="left"/>
    </xf>
    <xf numFmtId="44" fontId="24" fillId="0" borderId="11" xfId="1" applyFont="1" applyFill="1" applyBorder="1"/>
    <xf numFmtId="44" fontId="24" fillId="0" borderId="12" xfId="1" applyFont="1" applyFill="1" applyBorder="1"/>
    <xf numFmtId="0" fontId="24" fillId="2" borderId="1" xfId="0" applyFont="1" applyFill="1" applyBorder="1"/>
    <xf numFmtId="4" fontId="24" fillId="2" borderId="1" xfId="5" applyNumberFormat="1" applyFont="1" applyFill="1" applyBorder="1" applyAlignment="1">
      <alignment horizontal="right" vertical="center"/>
    </xf>
    <xf numFmtId="2" fontId="18" fillId="4" borderId="2" xfId="0" applyNumberFormat="1" applyFont="1" applyFill="1" applyBorder="1"/>
    <xf numFmtId="0" fontId="18" fillId="4" borderId="2" xfId="0" applyFont="1" applyFill="1" applyBorder="1"/>
    <xf numFmtId="4" fontId="18" fillId="4" borderId="2" xfId="0" applyNumberFormat="1" applyFont="1" applyFill="1" applyBorder="1" applyAlignment="1">
      <alignment horizontal="right"/>
    </xf>
    <xf numFmtId="2" fontId="24" fillId="5" borderId="2" xfId="0" applyNumberFormat="1" applyFont="1" applyFill="1" applyBorder="1"/>
    <xf numFmtId="0" fontId="2" fillId="2" borderId="0" xfId="0" applyFont="1" applyFill="1" applyAlignment="1">
      <alignment horizontal="left" vertical="top"/>
    </xf>
    <xf numFmtId="0" fontId="25" fillId="2" borderId="0" xfId="7" applyFont="1" applyFill="1" applyBorder="1"/>
    <xf numFmtId="4" fontId="25" fillId="2" borderId="0" xfId="3" applyNumberFormat="1" applyFont="1" applyFill="1" applyBorder="1" applyAlignment="1">
      <alignment horizontal="right"/>
    </xf>
    <xf numFmtId="0" fontId="25" fillId="2" borderId="0" xfId="7" quotePrefix="1" applyFont="1" applyFill="1" applyBorder="1" applyAlignment="1">
      <alignment horizontal="center"/>
    </xf>
    <xf numFmtId="166" fontId="25" fillId="2" borderId="0" xfId="7" quotePrefix="1" applyNumberFormat="1" applyFont="1" applyFill="1" applyBorder="1" applyAlignment="1">
      <alignment horizontal="center"/>
    </xf>
    <xf numFmtId="44" fontId="25" fillId="2" borderId="0" xfId="7" quotePrefix="1" applyNumberFormat="1" applyFont="1" applyFill="1" applyBorder="1" applyAlignment="1">
      <alignment horizontal="center"/>
    </xf>
    <xf numFmtId="0" fontId="26" fillId="4" borderId="2" xfId="7" quotePrefix="1" applyFont="1" applyFill="1" applyBorder="1" applyAlignment="1">
      <alignment horizontal="center"/>
    </xf>
    <xf numFmtId="44" fontId="26" fillId="0" borderId="2" xfId="7" quotePrefix="1" applyNumberFormat="1" applyFont="1" applyFill="1" applyBorder="1" applyAlignment="1">
      <alignment horizontal="center"/>
    </xf>
    <xf numFmtId="0" fontId="27" fillId="5" borderId="2" xfId="7" applyFont="1" applyFill="1" applyBorder="1"/>
    <xf numFmtId="4" fontId="28" fillId="5" borderId="2" xfId="3" applyNumberFormat="1" applyFont="1" applyFill="1" applyBorder="1" applyAlignment="1">
      <alignment horizontal="right"/>
    </xf>
    <xf numFmtId="0" fontId="28" fillId="5" borderId="2" xfId="7" quotePrefix="1" applyFont="1" applyFill="1" applyBorder="1" applyAlignment="1">
      <alignment horizontal="center"/>
    </xf>
    <xf numFmtId="44" fontId="28" fillId="5" borderId="2" xfId="7" quotePrefix="1" applyNumberFormat="1" applyFont="1" applyFill="1" applyBorder="1" applyAlignment="1">
      <alignment horizontal="center"/>
    </xf>
    <xf numFmtId="0" fontId="29" fillId="5" borderId="2" xfId="7" applyFont="1" applyFill="1" applyBorder="1"/>
    <xf numFmtId="0" fontId="26" fillId="5" borderId="2" xfId="7" quotePrefix="1" applyFont="1" applyFill="1" applyBorder="1" applyAlignment="1">
      <alignment horizontal="center"/>
    </xf>
    <xf numFmtId="4" fontId="26" fillId="0" borderId="14" xfId="3" applyNumberFormat="1" applyFont="1" applyFill="1" applyBorder="1" applyAlignment="1">
      <alignment horizontal="right"/>
    </xf>
    <xf numFmtId="0" fontId="26" fillId="0" borderId="14" xfId="3" applyFont="1" applyFill="1" applyBorder="1" applyAlignment="1">
      <alignment horizontal="center"/>
    </xf>
    <xf numFmtId="0" fontId="26" fillId="0" borderId="14" xfId="3" applyFont="1" applyFill="1" applyBorder="1"/>
    <xf numFmtId="44" fontId="28" fillId="0" borderId="8" xfId="7" quotePrefix="1" applyNumberFormat="1" applyFont="1" applyFill="1" applyBorder="1" applyAlignment="1">
      <alignment horizontal="center"/>
    </xf>
    <xf numFmtId="0" fontId="12" fillId="2" borderId="0" xfId="3" applyFont="1" applyFill="1"/>
    <xf numFmtId="4" fontId="12" fillId="2" borderId="0" xfId="3" applyNumberFormat="1" applyFont="1" applyFill="1"/>
    <xf numFmtId="44" fontId="12" fillId="2" borderId="0" xfId="3" applyNumberFormat="1" applyFont="1" applyFill="1"/>
    <xf numFmtId="0" fontId="14" fillId="2" borderId="0" xfId="3" applyFont="1" applyFill="1" applyAlignment="1">
      <alignment horizontal="left"/>
    </xf>
    <xf numFmtId="0" fontId="16" fillId="2" borderId="0" xfId="3" applyFont="1" applyFill="1" applyBorder="1"/>
    <xf numFmtId="0" fontId="16" fillId="2" borderId="0" xfId="3" applyFont="1" applyFill="1"/>
    <xf numFmtId="0" fontId="12" fillId="2" borderId="0" xfId="3" applyFont="1" applyFill="1" applyBorder="1"/>
    <xf numFmtId="0" fontId="4" fillId="2" borderId="0" xfId="3" applyFont="1" applyFill="1"/>
    <xf numFmtId="0" fontId="7" fillId="2" borderId="0" xfId="3" applyFont="1" applyFill="1"/>
    <xf numFmtId="0" fontId="5" fillId="2" borderId="0" xfId="3" applyFont="1" applyFill="1"/>
    <xf numFmtId="0" fontId="1" fillId="2" borderId="0" xfId="4" applyFont="1" applyFill="1" applyBorder="1" applyAlignment="1">
      <alignment horizontal="left"/>
    </xf>
    <xf numFmtId="0" fontId="1" fillId="2" borderId="0" xfId="4" applyFont="1" applyFill="1" applyBorder="1"/>
    <xf numFmtId="0" fontId="22" fillId="0" borderId="0" xfId="0" applyFont="1" applyAlignment="1">
      <alignment horizontal="left"/>
    </xf>
    <xf numFmtId="0" fontId="22" fillId="0" borderId="0" xfId="0" applyFont="1"/>
    <xf numFmtId="0" fontId="7" fillId="2" borderId="0" xfId="0" applyFont="1" applyFill="1" applyAlignment="1">
      <alignment horizontal="left" vertical="center" wrapText="1"/>
    </xf>
    <xf numFmtId="0" fontId="7" fillId="2" borderId="0" xfId="7" applyFont="1" applyFill="1" applyBorder="1" applyAlignment="1">
      <alignment vertical="top"/>
    </xf>
    <xf numFmtId="44" fontId="23" fillId="0" borderId="8" xfId="1" applyFont="1" applyBorder="1"/>
    <xf numFmtId="44" fontId="22" fillId="0" borderId="2" xfId="1" applyFont="1" applyBorder="1"/>
    <xf numFmtId="44" fontId="22" fillId="0" borderId="22" xfId="1" applyFont="1" applyBorder="1"/>
    <xf numFmtId="0" fontId="22" fillId="0" borderId="23" xfId="0" applyFont="1" applyBorder="1"/>
    <xf numFmtId="0" fontId="22" fillId="0" borderId="24" xfId="0" applyFont="1" applyBorder="1" applyAlignment="1">
      <alignment horizontal="left"/>
    </xf>
    <xf numFmtId="0" fontId="22" fillId="0" borderId="24" xfId="0" applyFont="1" applyBorder="1"/>
    <xf numFmtId="0" fontId="22" fillId="0" borderId="25" xfId="0" applyFont="1" applyBorder="1"/>
    <xf numFmtId="0" fontId="22" fillId="2" borderId="0" xfId="0" applyFont="1" applyFill="1"/>
    <xf numFmtId="0" fontId="7" fillId="2" borderId="0" xfId="0" applyFont="1" applyFill="1"/>
    <xf numFmtId="0" fontId="20" fillId="2" borderId="0" xfId="0" applyFont="1" applyFill="1" applyBorder="1" applyAlignment="1">
      <alignment horizontal="center" vertical="top"/>
    </xf>
    <xf numFmtId="0" fontId="7" fillId="2" borderId="0" xfId="0" applyFont="1" applyFill="1" applyAlignment="1">
      <alignment vertical="top"/>
    </xf>
    <xf numFmtId="0" fontId="7" fillId="2" borderId="0" xfId="0" applyFont="1" applyFill="1" applyAlignment="1">
      <alignment vertical="center" wrapText="1"/>
    </xf>
    <xf numFmtId="0" fontId="19" fillId="2" borderId="0" xfId="0" applyFont="1" applyFill="1" applyAlignment="1">
      <alignment vertical="top"/>
    </xf>
    <xf numFmtId="168" fontId="7" fillId="2" borderId="0" xfId="0" applyNumberFormat="1" applyFont="1" applyFill="1" applyAlignment="1">
      <alignment vertical="top"/>
    </xf>
    <xf numFmtId="0" fontId="18" fillId="0" borderId="0" xfId="3" applyFont="1" applyFill="1" applyBorder="1" applyAlignment="1">
      <alignment horizontal="left" vertical="top"/>
    </xf>
    <xf numFmtId="0" fontId="7" fillId="2" borderId="0" xfId="0" applyFont="1" applyFill="1" applyBorder="1" applyAlignment="1">
      <alignment vertical="top"/>
    </xf>
    <xf numFmtId="0" fontId="7" fillId="2" borderId="0" xfId="0" applyFont="1" applyFill="1" applyBorder="1" applyAlignment="1">
      <alignment vertical="center" wrapText="1"/>
    </xf>
    <xf numFmtId="0" fontId="19" fillId="2" borderId="0" xfId="0" applyFont="1" applyFill="1" applyBorder="1" applyAlignment="1">
      <alignment vertical="top"/>
    </xf>
    <xf numFmtId="0" fontId="7" fillId="2" borderId="0" xfId="0" applyFont="1" applyFill="1" applyBorder="1"/>
    <xf numFmtId="0" fontId="18" fillId="4" borderId="2" xfId="11" applyFont="1" applyFill="1" applyBorder="1" applyAlignment="1">
      <alignment vertical="top" wrapText="1"/>
    </xf>
    <xf numFmtId="0" fontId="18" fillId="4" borderId="2" xfId="11" applyFont="1" applyFill="1" applyBorder="1" applyAlignment="1">
      <alignment horizontal="left" vertical="top" wrapText="1"/>
    </xf>
    <xf numFmtId="44" fontId="18" fillId="0" borderId="2" xfId="1" applyFont="1" applyFill="1" applyBorder="1" applyAlignment="1"/>
    <xf numFmtId="167" fontId="18" fillId="0" borderId="2" xfId="11" applyNumberFormat="1" applyFont="1" applyFill="1" applyBorder="1" applyAlignment="1">
      <alignment vertical="top"/>
    </xf>
    <xf numFmtId="0" fontId="18" fillId="4" borderId="2" xfId="3" applyFont="1" applyFill="1" applyBorder="1" applyAlignment="1">
      <alignment horizontal="left" vertical="top"/>
    </xf>
    <xf numFmtId="0" fontId="18" fillId="2" borderId="0" xfId="3" applyFont="1" applyFill="1" applyBorder="1" applyAlignment="1">
      <alignment horizontal="left" vertical="top"/>
    </xf>
    <xf numFmtId="0" fontId="23" fillId="2" borderId="0" xfId="0" applyFont="1" applyFill="1"/>
    <xf numFmtId="0" fontId="22" fillId="2" borderId="0" xfId="0" applyFont="1" applyFill="1" applyAlignment="1">
      <alignment horizontal="left"/>
    </xf>
    <xf numFmtId="2" fontId="18" fillId="12" borderId="26" xfId="11" applyNumberFormat="1" applyFont="1" applyFill="1" applyBorder="1" applyAlignment="1">
      <alignment horizontal="center" vertical="top" wrapText="1"/>
    </xf>
    <xf numFmtId="0" fontId="7" fillId="0" borderId="0" xfId="3" applyFont="1" applyBorder="1"/>
    <xf numFmtId="0" fontId="33" fillId="7" borderId="0" xfId="3" applyFont="1" applyFill="1" applyBorder="1" applyAlignment="1"/>
    <xf numFmtId="0" fontId="19" fillId="0" borderId="0" xfId="3" applyFont="1"/>
    <xf numFmtId="0" fontId="19" fillId="0" borderId="0" xfId="3" applyFont="1" applyAlignment="1">
      <alignment wrapText="1"/>
    </xf>
    <xf numFmtId="0" fontId="7" fillId="0" borderId="0" xfId="3" applyFont="1" applyFill="1"/>
    <xf numFmtId="0" fontId="7" fillId="2" borderId="0" xfId="3" applyFont="1" applyFill="1" applyBorder="1"/>
    <xf numFmtId="0" fontId="33" fillId="2" borderId="0" xfId="3" applyFont="1" applyFill="1" applyBorder="1" applyAlignment="1">
      <alignment vertical="top"/>
    </xf>
    <xf numFmtId="0" fontId="31" fillId="13" borderId="0" xfId="7" applyFont="1" applyFill="1" applyBorder="1" applyAlignment="1">
      <alignment vertical="center"/>
    </xf>
    <xf numFmtId="0" fontId="32" fillId="13" borderId="0" xfId="7" applyFont="1" applyFill="1" applyBorder="1" applyAlignment="1"/>
    <xf numFmtId="0" fontId="34" fillId="2" borderId="0" xfId="3" applyFont="1" applyFill="1" applyBorder="1" applyAlignment="1"/>
    <xf numFmtId="0" fontId="19" fillId="2" borderId="0" xfId="3" applyFont="1" applyFill="1"/>
    <xf numFmtId="0" fontId="7" fillId="2" borderId="0" xfId="3" applyFont="1" applyFill="1" applyBorder="1" applyAlignment="1">
      <alignment vertical="top"/>
    </xf>
    <xf numFmtId="0" fontId="19" fillId="11" borderId="31" xfId="3" applyFont="1" applyFill="1" applyBorder="1" applyAlignment="1">
      <alignment horizontal="right"/>
    </xf>
    <xf numFmtId="0" fontId="19" fillId="2" borderId="0" xfId="3" applyFont="1" applyFill="1" applyBorder="1" applyAlignment="1">
      <alignment wrapText="1"/>
    </xf>
    <xf numFmtId="0" fontId="19" fillId="2" borderId="0" xfId="3" applyFont="1" applyFill="1" applyBorder="1"/>
    <xf numFmtId="169" fontId="34" fillId="2" borderId="0" xfId="3" applyNumberFormat="1" applyFont="1" applyFill="1" applyBorder="1" applyAlignment="1">
      <alignment horizontal="center"/>
    </xf>
    <xf numFmtId="0" fontId="18" fillId="7" borderId="27" xfId="3" applyFont="1" applyFill="1" applyBorder="1"/>
    <xf numFmtId="0" fontId="18" fillId="7" borderId="0" xfId="3" applyFont="1" applyFill="1" applyBorder="1"/>
    <xf numFmtId="0" fontId="18" fillId="0" borderId="27" xfId="3" applyFont="1" applyFill="1" applyBorder="1"/>
    <xf numFmtId="0" fontId="18" fillId="0" borderId="0" xfId="3" applyFont="1" applyFill="1" applyBorder="1"/>
    <xf numFmtId="0" fontId="24" fillId="9" borderId="27" xfId="3" applyFont="1" applyFill="1" applyBorder="1"/>
    <xf numFmtId="0" fontId="24" fillId="9" borderId="0" xfId="3" applyFont="1" applyFill="1" applyBorder="1" applyAlignment="1">
      <alignment horizontal="right"/>
    </xf>
    <xf numFmtId="0" fontId="24" fillId="9" borderId="27" xfId="3" applyFont="1" applyFill="1" applyBorder="1" applyAlignment="1">
      <alignment horizontal="left"/>
    </xf>
    <xf numFmtId="0" fontId="18" fillId="0" borderId="27" xfId="3" applyFont="1" applyFill="1" applyBorder="1" applyAlignment="1">
      <alignment horizontal="left"/>
    </xf>
    <xf numFmtId="0" fontId="18" fillId="2" borderId="27" xfId="3" applyFont="1" applyFill="1" applyBorder="1"/>
    <xf numFmtId="0" fontId="24" fillId="10" borderId="27" xfId="3" applyFont="1" applyFill="1" applyBorder="1" applyAlignment="1"/>
    <xf numFmtId="0" fontId="24" fillId="10" borderId="0" xfId="3" applyFont="1" applyFill="1" applyBorder="1" applyAlignment="1">
      <alignment horizontal="right"/>
    </xf>
    <xf numFmtId="165" fontId="18" fillId="8" borderId="28" xfId="12" applyFont="1" applyFill="1" applyBorder="1" applyAlignment="1">
      <alignment horizontal="center"/>
    </xf>
    <xf numFmtId="10" fontId="18" fillId="0" borderId="33" xfId="3" applyNumberFormat="1" applyFont="1" applyFill="1" applyBorder="1"/>
    <xf numFmtId="170" fontId="18" fillId="4" borderId="34" xfId="3" applyNumberFormat="1" applyFont="1" applyFill="1" applyBorder="1"/>
    <xf numFmtId="10" fontId="18" fillId="4" borderId="35" xfId="3" applyNumberFormat="1" applyFont="1" applyFill="1" applyBorder="1"/>
    <xf numFmtId="170" fontId="18" fillId="0" borderId="36" xfId="3" applyNumberFormat="1" applyFont="1" applyFill="1" applyBorder="1"/>
    <xf numFmtId="0" fontId="24" fillId="9" borderId="35" xfId="3" applyFont="1" applyFill="1" applyBorder="1"/>
    <xf numFmtId="170" fontId="24" fillId="9" borderId="36" xfId="3" applyNumberFormat="1" applyFont="1" applyFill="1" applyBorder="1"/>
    <xf numFmtId="170" fontId="18" fillId="7" borderId="36" xfId="3" applyNumberFormat="1" applyFont="1" applyFill="1" applyBorder="1"/>
    <xf numFmtId="0" fontId="24" fillId="10" borderId="35" xfId="3" applyFont="1" applyFill="1" applyBorder="1"/>
    <xf numFmtId="170" fontId="24" fillId="10" borderId="36" xfId="3" applyNumberFormat="1" applyFont="1" applyFill="1" applyBorder="1"/>
    <xf numFmtId="10" fontId="18" fillId="4" borderId="37" xfId="3" applyNumberFormat="1" applyFont="1" applyFill="1" applyBorder="1"/>
    <xf numFmtId="170" fontId="18" fillId="7" borderId="38" xfId="3" applyNumberFormat="1" applyFont="1" applyFill="1" applyBorder="1"/>
    <xf numFmtId="0" fontId="24" fillId="11" borderId="30" xfId="3" applyFont="1" applyFill="1" applyBorder="1"/>
    <xf numFmtId="170" fontId="24" fillId="11" borderId="30" xfId="3" applyNumberFormat="1" applyFont="1" applyFill="1" applyBorder="1"/>
    <xf numFmtId="0" fontId="1" fillId="0" borderId="0" xfId="0" applyFont="1" applyFill="1"/>
    <xf numFmtId="0" fontId="37" fillId="4" borderId="2" xfId="3" applyFont="1" applyFill="1" applyBorder="1" applyAlignment="1">
      <alignment vertical="center" wrapText="1"/>
    </xf>
    <xf numFmtId="0" fontId="37" fillId="4" borderId="2" xfId="3" applyFont="1" applyFill="1" applyBorder="1" applyAlignment="1">
      <alignment vertical="top" wrapText="1"/>
    </xf>
    <xf numFmtId="0" fontId="30" fillId="6" borderId="20" xfId="0" applyFont="1" applyFill="1" applyBorder="1" applyAlignment="1">
      <alignment horizontal="left" vertical="top"/>
    </xf>
    <xf numFmtId="0" fontId="17" fillId="14" borderId="15" xfId="0" applyFont="1" applyFill="1" applyBorder="1" applyAlignment="1">
      <alignment vertical="center"/>
    </xf>
    <xf numFmtId="0" fontId="17" fillId="14" borderId="17" xfId="0" applyFont="1" applyFill="1" applyBorder="1" applyAlignment="1">
      <alignment vertical="center"/>
    </xf>
    <xf numFmtId="0" fontId="17" fillId="14" borderId="27" xfId="0" applyFont="1" applyFill="1" applyBorder="1" applyAlignment="1">
      <alignment vertical="center"/>
    </xf>
    <xf numFmtId="0" fontId="17" fillId="14" borderId="28" xfId="0" applyFont="1" applyFill="1" applyBorder="1" applyAlignment="1">
      <alignment vertical="center"/>
    </xf>
    <xf numFmtId="0" fontId="39" fillId="2" borderId="0" xfId="3" applyFont="1" applyFill="1"/>
    <xf numFmtId="0" fontId="39" fillId="2" borderId="0" xfId="3" applyFont="1" applyFill="1" applyBorder="1" applyAlignment="1">
      <alignment horizontal="left" vertical="top"/>
    </xf>
    <xf numFmtId="0" fontId="39" fillId="2" borderId="0" xfId="3" applyFont="1" applyFill="1" applyBorder="1" applyAlignment="1">
      <alignment horizontal="left"/>
    </xf>
    <xf numFmtId="169" fontId="18" fillId="8" borderId="27" xfId="3" applyNumberFormat="1" applyFont="1" applyFill="1" applyBorder="1" applyAlignment="1">
      <alignment horizontal="center"/>
    </xf>
    <xf numFmtId="0" fontId="17" fillId="14" borderId="2" xfId="0" applyFont="1" applyFill="1" applyBorder="1" applyAlignment="1">
      <alignment vertical="center"/>
    </xf>
    <xf numFmtId="0" fontId="17" fillId="14" borderId="2" xfId="0" applyFont="1" applyFill="1" applyBorder="1" applyAlignment="1">
      <alignment vertical="center" wrapText="1"/>
    </xf>
    <xf numFmtId="0" fontId="17" fillId="14" borderId="2" xfId="0" applyFont="1" applyFill="1" applyBorder="1" applyAlignment="1">
      <alignment horizontal="left" vertical="top"/>
    </xf>
    <xf numFmtId="0" fontId="17" fillId="14" borderId="2" xfId="0" applyFont="1" applyFill="1" applyBorder="1" applyAlignment="1">
      <alignment horizontal="left" vertical="top" wrapText="1"/>
    </xf>
    <xf numFmtId="49" fontId="42" fillId="14" borderId="2" xfId="3" applyNumberFormat="1" applyFont="1" applyFill="1" applyBorder="1" applyAlignment="1">
      <alignment horizontal="left" vertical="top" wrapText="1"/>
    </xf>
    <xf numFmtId="4" fontId="42" fillId="14" borderId="2" xfId="3" applyNumberFormat="1" applyFont="1" applyFill="1" applyBorder="1" applyAlignment="1">
      <alignment horizontal="left" vertical="top" wrapText="1"/>
    </xf>
    <xf numFmtId="0" fontId="42" fillId="14" borderId="2" xfId="10" applyFont="1" applyFill="1" applyBorder="1" applyAlignment="1" applyProtection="1">
      <alignment horizontal="left" vertical="top" wrapText="1"/>
    </xf>
    <xf numFmtId="4" fontId="17" fillId="14" borderId="2" xfId="0" applyNumberFormat="1" applyFont="1" applyFill="1" applyBorder="1" applyAlignment="1">
      <alignment horizontal="left" vertical="top" wrapText="1"/>
    </xf>
    <xf numFmtId="44" fontId="17" fillId="14" borderId="2" xfId="0" applyNumberFormat="1" applyFont="1" applyFill="1" applyBorder="1" applyAlignment="1">
      <alignment horizontal="left" vertical="top" wrapText="1"/>
    </xf>
    <xf numFmtId="0" fontId="17" fillId="14" borderId="2" xfId="3" applyFont="1" applyFill="1" applyBorder="1" applyAlignment="1">
      <alignment vertical="top"/>
    </xf>
    <xf numFmtId="0" fontId="17" fillId="14" borderId="2" xfId="3" applyFont="1" applyFill="1" applyBorder="1" applyAlignment="1">
      <alignment vertical="center" wrapText="1"/>
    </xf>
    <xf numFmtId="0" fontId="42" fillId="14" borderId="2" xfId="7" applyFont="1" applyFill="1" applyBorder="1" applyAlignment="1">
      <alignment horizontal="left" vertical="top" wrapText="1"/>
    </xf>
    <xf numFmtId="0" fontId="1" fillId="2" borderId="0" xfId="0" applyFont="1" applyFill="1" applyBorder="1" applyAlignment="1"/>
    <xf numFmtId="0" fontId="17" fillId="14" borderId="2" xfId="0" applyFont="1" applyFill="1" applyBorder="1" applyAlignment="1">
      <alignment vertical="top" wrapText="1"/>
    </xf>
    <xf numFmtId="0" fontId="24" fillId="6" borderId="18" xfId="0" applyFont="1" applyFill="1" applyBorder="1" applyAlignment="1">
      <alignment horizontal="left" vertical="top"/>
    </xf>
    <xf numFmtId="0" fontId="18" fillId="4" borderId="21" xfId="0" applyFont="1" applyFill="1" applyBorder="1"/>
    <xf numFmtId="0" fontId="39" fillId="0" borderId="0" xfId="0" applyFont="1"/>
    <xf numFmtId="0" fontId="0" fillId="2" borderId="0" xfId="0" applyFont="1" applyFill="1"/>
    <xf numFmtId="44" fontId="45" fillId="14" borderId="2" xfId="3" applyNumberFormat="1" applyFont="1" applyFill="1" applyBorder="1" applyAlignment="1">
      <alignment horizontal="left" vertical="top" wrapText="1"/>
    </xf>
    <xf numFmtId="0" fontId="46" fillId="14" borderId="2" xfId="0" applyFont="1" applyFill="1" applyBorder="1" applyAlignment="1">
      <alignment vertical="center"/>
    </xf>
    <xf numFmtId="0" fontId="20" fillId="2" borderId="0" xfId="0" applyFont="1" applyFill="1" applyBorder="1" applyAlignment="1">
      <alignment vertical="top"/>
    </xf>
    <xf numFmtId="0" fontId="24" fillId="11" borderId="32" xfId="3" applyFont="1" applyFill="1" applyBorder="1"/>
    <xf numFmtId="2" fontId="18" fillId="4" borderId="2" xfId="0" applyNumberFormat="1" applyFont="1" applyFill="1" applyBorder="1" applyAlignment="1">
      <alignment vertical="top"/>
    </xf>
    <xf numFmtId="1" fontId="18" fillId="4" borderId="2" xfId="0" applyNumberFormat="1" applyFont="1" applyFill="1" applyBorder="1" applyAlignment="1">
      <alignment horizontal="left" vertical="top"/>
    </xf>
    <xf numFmtId="164" fontId="18" fillId="4" borderId="2" xfId="0" applyNumberFormat="1" applyFont="1" applyFill="1" applyBorder="1" applyAlignment="1">
      <alignment horizontal="left" vertical="top"/>
    </xf>
    <xf numFmtId="0" fontId="18" fillId="4" borderId="2" xfId="0" applyFont="1" applyFill="1" applyBorder="1" applyAlignment="1">
      <alignment vertical="top"/>
    </xf>
    <xf numFmtId="4" fontId="18" fillId="4" borderId="2" xfId="0" applyNumberFormat="1" applyFont="1" applyFill="1" applyBorder="1" applyAlignment="1">
      <alignment horizontal="right" vertical="top"/>
    </xf>
    <xf numFmtId="0" fontId="18" fillId="4" borderId="2" xfId="0" applyFont="1" applyFill="1" applyBorder="1" applyAlignment="1">
      <alignment horizontal="right" vertical="top"/>
    </xf>
    <xf numFmtId="4" fontId="18" fillId="2" borderId="2" xfId="0" applyNumberFormat="1" applyFont="1" applyFill="1" applyBorder="1" applyAlignment="1">
      <alignment vertical="top"/>
    </xf>
    <xf numFmtId="44" fontId="18" fillId="2" borderId="2" xfId="0" applyNumberFormat="1" applyFont="1" applyFill="1" applyBorder="1" applyAlignment="1">
      <alignment vertical="top"/>
    </xf>
    <xf numFmtId="44" fontId="18" fillId="2" borderId="2" xfId="1" applyFont="1" applyFill="1" applyBorder="1" applyAlignment="1">
      <alignment vertical="top"/>
    </xf>
    <xf numFmtId="9" fontId="18" fillId="4" borderId="2" xfId="0" applyNumberFormat="1" applyFont="1" applyFill="1" applyBorder="1" applyAlignment="1">
      <alignment vertical="top"/>
    </xf>
    <xf numFmtId="0" fontId="18" fillId="4" borderId="2" xfId="0" applyFont="1" applyFill="1" applyBorder="1" applyAlignment="1">
      <alignment vertical="top" wrapText="1"/>
    </xf>
    <xf numFmtId="0" fontId="18" fillId="4" borderId="2" xfId="0" applyFont="1" applyFill="1" applyBorder="1" applyAlignment="1">
      <alignment horizontal="left" vertical="top"/>
    </xf>
    <xf numFmtId="0" fontId="47" fillId="14" borderId="1" xfId="3" applyFont="1" applyFill="1" applyBorder="1" applyAlignment="1">
      <alignment vertical="top"/>
    </xf>
    <xf numFmtId="0" fontId="47" fillId="14" borderId="1" xfId="3" applyFont="1" applyFill="1" applyBorder="1" applyAlignment="1">
      <alignment vertical="center" wrapText="1"/>
    </xf>
    <xf numFmtId="0" fontId="3" fillId="2" borderId="0" xfId="3" applyFill="1"/>
    <xf numFmtId="0" fontId="48" fillId="0" borderId="0" xfId="4" applyFont="1"/>
    <xf numFmtId="0" fontId="3" fillId="0" borderId="0" xfId="3"/>
    <xf numFmtId="44" fontId="3" fillId="0" borderId="1" xfId="1" applyFont="1" applyFill="1" applyBorder="1"/>
    <xf numFmtId="0" fontId="48" fillId="2" borderId="0" xfId="4" applyFont="1" applyFill="1" applyAlignment="1">
      <alignment horizontal="left"/>
    </xf>
    <xf numFmtId="0" fontId="48" fillId="2" borderId="0" xfId="4" applyFont="1" applyFill="1"/>
    <xf numFmtId="0" fontId="24" fillId="6" borderId="19" xfId="0" applyFont="1" applyFill="1" applyBorder="1" applyAlignment="1">
      <alignment horizontal="left" vertical="top"/>
    </xf>
    <xf numFmtId="0" fontId="24" fillId="6" borderId="2" xfId="0" applyFont="1" applyFill="1" applyBorder="1" applyAlignment="1">
      <alignment horizontal="left" vertical="top"/>
    </xf>
    <xf numFmtId="0" fontId="24" fillId="6" borderId="2" xfId="0" applyFont="1" applyFill="1" applyBorder="1" applyAlignment="1">
      <alignment horizontal="left" vertical="top" wrapText="1"/>
    </xf>
    <xf numFmtId="0" fontId="24" fillId="6" borderId="22" xfId="0" applyFont="1" applyFill="1" applyBorder="1" applyAlignment="1">
      <alignment horizontal="left" vertical="top"/>
    </xf>
    <xf numFmtId="3" fontId="18" fillId="4" borderId="2" xfId="0" applyNumberFormat="1" applyFont="1" applyFill="1" applyBorder="1" applyAlignment="1">
      <alignment horizontal="left"/>
    </xf>
    <xf numFmtId="4" fontId="18" fillId="4" borderId="2" xfId="0" applyNumberFormat="1" applyFont="1" applyFill="1" applyBorder="1" applyAlignment="1">
      <alignment horizontal="left"/>
    </xf>
    <xf numFmtId="0" fontId="18" fillId="4" borderId="2" xfId="0" applyFont="1" applyFill="1" applyBorder="1" applyAlignment="1">
      <alignment horizontal="left"/>
    </xf>
    <xf numFmtId="171" fontId="18" fillId="2" borderId="2" xfId="1" applyNumberFormat="1" applyFont="1" applyFill="1" applyBorder="1" applyAlignment="1">
      <alignment horizontal="left" indent="1"/>
    </xf>
    <xf numFmtId="0" fontId="23" fillId="0" borderId="0" xfId="0" applyFont="1"/>
    <xf numFmtId="9" fontId="18" fillId="4" borderId="2" xfId="0" applyNumberFormat="1" applyFont="1" applyFill="1" applyBorder="1" applyAlignment="1">
      <alignment horizontal="right" vertical="top"/>
    </xf>
    <xf numFmtId="44" fontId="18" fillId="0" borderId="8" xfId="1" applyFont="1" applyBorder="1"/>
    <xf numFmtId="44" fontId="18" fillId="0" borderId="2" xfId="1" applyFont="1" applyBorder="1"/>
    <xf numFmtId="0" fontId="17" fillId="14" borderId="2" xfId="0" applyFont="1" applyFill="1" applyBorder="1"/>
    <xf numFmtId="0" fontId="17" fillId="14" borderId="2" xfId="0" applyFont="1" applyFill="1" applyBorder="1" applyAlignment="1">
      <alignment wrapText="1"/>
    </xf>
    <xf numFmtId="3" fontId="18" fillId="4" borderId="2" xfId="0" applyNumberFormat="1" applyFont="1" applyFill="1" applyBorder="1" applyAlignment="1">
      <alignment horizontal="right"/>
    </xf>
    <xf numFmtId="0" fontId="28" fillId="0" borderId="0" xfId="3" applyFont="1" applyFill="1" applyBorder="1" applyAlignment="1">
      <alignment horizontal="left"/>
    </xf>
    <xf numFmtId="4" fontId="26" fillId="0" borderId="0" xfId="3" applyNumberFormat="1" applyFont="1" applyFill="1" applyBorder="1" applyAlignment="1">
      <alignment horizontal="right"/>
    </xf>
    <xf numFmtId="0" fontId="26" fillId="0" borderId="0" xfId="3" applyFont="1" applyFill="1" applyBorder="1" applyAlignment="1">
      <alignment horizontal="center"/>
    </xf>
    <xf numFmtId="0" fontId="26" fillId="0" borderId="0" xfId="3" applyFont="1" applyFill="1" applyBorder="1"/>
    <xf numFmtId="44" fontId="28" fillId="0" borderId="0" xfId="7" quotePrefix="1" applyNumberFormat="1" applyFont="1" applyFill="1" applyBorder="1" applyAlignment="1">
      <alignment horizontal="center"/>
    </xf>
    <xf numFmtId="0" fontId="50" fillId="0" borderId="0" xfId="0" applyFont="1"/>
    <xf numFmtId="0" fontId="24" fillId="0" borderId="1" xfId="3" applyFont="1" applyFill="1" applyBorder="1"/>
    <xf numFmtId="44" fontId="18" fillId="0" borderId="1" xfId="3" applyNumberFormat="1" applyFont="1" applyFill="1" applyBorder="1"/>
    <xf numFmtId="0" fontId="36" fillId="0" borderId="3" xfId="2" applyFont="1" applyFill="1" applyBorder="1" applyAlignment="1">
      <alignment horizontal="left" vertical="top" wrapText="1"/>
    </xf>
    <xf numFmtId="0" fontId="4" fillId="0" borderId="0" xfId="2" applyFont="1" applyFill="1" applyBorder="1" applyAlignment="1">
      <alignment horizontal="left" vertical="top" wrapText="1"/>
    </xf>
    <xf numFmtId="0" fontId="4" fillId="0" borderId="4" xfId="2" applyFont="1" applyFill="1" applyBorder="1" applyAlignment="1">
      <alignment horizontal="left" vertical="top" wrapText="1"/>
    </xf>
    <xf numFmtId="0" fontId="4" fillId="0" borderId="3" xfId="2" applyFont="1" applyFill="1" applyBorder="1" applyAlignment="1">
      <alignment horizontal="left" vertical="top" wrapText="1"/>
    </xf>
    <xf numFmtId="0" fontId="4" fillId="2" borderId="0" xfId="3" applyFont="1" applyFill="1" applyAlignment="1">
      <alignment horizontal="left" vertical="center"/>
    </xf>
    <xf numFmtId="0" fontId="36" fillId="0" borderId="3" xfId="3" applyFont="1" applyFill="1" applyBorder="1" applyAlignment="1">
      <alignment horizontal="left" vertical="top" wrapText="1"/>
    </xf>
    <xf numFmtId="0" fontId="4" fillId="0" borderId="0" xfId="3" applyFont="1" applyFill="1" applyBorder="1" applyAlignment="1">
      <alignment horizontal="left" vertical="top" wrapText="1"/>
    </xf>
    <xf numFmtId="0" fontId="4" fillId="0" borderId="4" xfId="3" applyFont="1" applyFill="1" applyBorder="1" applyAlignment="1">
      <alignment horizontal="left" vertical="top" wrapText="1"/>
    </xf>
    <xf numFmtId="0" fontId="4" fillId="0" borderId="3" xfId="3" applyFont="1" applyFill="1" applyBorder="1" applyAlignment="1">
      <alignment horizontal="left" vertical="top" wrapText="1"/>
    </xf>
    <xf numFmtId="0" fontId="38" fillId="14" borderId="5" xfId="2" applyFont="1" applyFill="1" applyBorder="1" applyAlignment="1">
      <alignment horizontal="center"/>
    </xf>
    <xf numFmtId="0" fontId="38" fillId="14" borderId="6" xfId="2" applyFont="1" applyFill="1" applyBorder="1" applyAlignment="1">
      <alignment horizontal="center"/>
    </xf>
    <xf numFmtId="0" fontId="38" fillId="14" borderId="7" xfId="2" applyFont="1" applyFill="1" applyBorder="1" applyAlignment="1">
      <alignment horizontal="center"/>
    </xf>
    <xf numFmtId="0" fontId="18" fillId="0" borderId="3" xfId="3" applyFont="1" applyFill="1" applyBorder="1" applyAlignment="1">
      <alignment horizontal="left" vertical="top" wrapText="1"/>
    </xf>
    <xf numFmtId="0" fontId="18" fillId="0" borderId="0" xfId="3" applyFont="1" applyFill="1" applyBorder="1" applyAlignment="1">
      <alignment horizontal="left" vertical="top" wrapText="1"/>
    </xf>
    <xf numFmtId="0" fontId="18" fillId="0" borderId="4" xfId="3" applyFont="1" applyFill="1" applyBorder="1" applyAlignment="1">
      <alignment horizontal="left" vertical="top" wrapText="1"/>
    </xf>
    <xf numFmtId="0" fontId="44" fillId="0" borderId="3" xfId="2" applyFont="1" applyFill="1" applyBorder="1" applyAlignment="1">
      <alignment horizontal="left" vertical="top" wrapText="1"/>
    </xf>
    <xf numFmtId="0" fontId="27" fillId="0" borderId="0" xfId="2" applyFont="1" applyFill="1" applyBorder="1" applyAlignment="1">
      <alignment horizontal="left" vertical="top" wrapText="1"/>
    </xf>
    <xf numFmtId="0" fontId="27" fillId="0" borderId="4" xfId="2" applyFont="1" applyFill="1" applyBorder="1" applyAlignment="1">
      <alignment horizontal="left" vertical="top" wrapText="1"/>
    </xf>
    <xf numFmtId="0" fontId="27" fillId="0" borderId="3" xfId="2" applyFont="1" applyFill="1" applyBorder="1" applyAlignment="1">
      <alignment horizontal="left" vertical="top" wrapText="1"/>
    </xf>
    <xf numFmtId="0" fontId="4" fillId="0" borderId="0" xfId="2" applyFont="1" applyFill="1" applyAlignment="1">
      <alignment horizontal="left" vertical="top" wrapText="1"/>
    </xf>
    <xf numFmtId="0" fontId="21" fillId="0" borderId="2" xfId="3" applyFont="1" applyBorder="1" applyAlignment="1">
      <alignment horizontal="center" vertical="center" wrapText="1"/>
    </xf>
    <xf numFmtId="0" fontId="8" fillId="0" borderId="0" xfId="3" applyFont="1" applyAlignment="1">
      <alignment horizontal="left" vertical="top" wrapText="1"/>
    </xf>
    <xf numFmtId="0" fontId="17" fillId="14" borderId="2" xfId="3" applyFont="1" applyFill="1" applyBorder="1" applyAlignment="1">
      <alignment horizontal="left" vertical="center" wrapText="1"/>
    </xf>
    <xf numFmtId="2" fontId="18" fillId="0" borderId="2" xfId="4" applyNumberFormat="1" applyFont="1" applyFill="1" applyBorder="1" applyAlignment="1">
      <alignment horizontal="left"/>
    </xf>
    <xf numFmtId="0" fontId="49" fillId="2" borderId="0" xfId="3" applyFont="1" applyFill="1" applyBorder="1" applyAlignment="1">
      <alignment horizontal="left" vertical="top" wrapText="1"/>
    </xf>
    <xf numFmtId="0" fontId="40" fillId="2" borderId="0" xfId="3" applyFont="1" applyFill="1" applyBorder="1" applyAlignment="1">
      <alignment horizontal="left" vertical="top" wrapText="1"/>
    </xf>
    <xf numFmtId="2" fontId="18" fillId="4" borderId="9" xfId="0" applyNumberFormat="1" applyFont="1" applyFill="1" applyBorder="1" applyAlignment="1">
      <alignment horizontal="left" vertical="center"/>
    </xf>
    <xf numFmtId="2" fontId="18" fillId="4" borderId="40" xfId="0" applyNumberFormat="1" applyFont="1" applyFill="1" applyBorder="1" applyAlignment="1">
      <alignment horizontal="left" vertical="center"/>
    </xf>
    <xf numFmtId="0" fontId="43" fillId="4" borderId="2" xfId="7" applyFont="1" applyFill="1" applyBorder="1" applyAlignment="1">
      <alignment horizontal="left" vertical="center"/>
    </xf>
    <xf numFmtId="0" fontId="28" fillId="0" borderId="13" xfId="3" applyFont="1" applyFill="1" applyBorder="1" applyAlignment="1">
      <alignment horizontal="left"/>
    </xf>
    <xf numFmtId="0" fontId="28" fillId="0" borderId="14" xfId="3" applyFont="1" applyFill="1" applyBorder="1" applyAlignment="1">
      <alignment horizontal="left"/>
    </xf>
    <xf numFmtId="0" fontId="23" fillId="0" borderId="13" xfId="0" applyFont="1" applyBorder="1" applyAlignment="1">
      <alignment horizontal="left"/>
    </xf>
    <xf numFmtId="0" fontId="23" fillId="0" borderId="14" xfId="0" applyFont="1" applyBorder="1" applyAlignment="1">
      <alignment horizontal="left"/>
    </xf>
    <xf numFmtId="0" fontId="17" fillId="14" borderId="15" xfId="7" applyFont="1" applyFill="1" applyBorder="1" applyAlignment="1">
      <alignment horizontal="center" vertical="top"/>
    </xf>
    <xf numFmtId="0" fontId="17" fillId="14" borderId="16" xfId="7" applyFont="1" applyFill="1" applyBorder="1" applyAlignment="1">
      <alignment horizontal="center" vertical="top"/>
    </xf>
    <xf numFmtId="0" fontId="17" fillId="14" borderId="17" xfId="7" applyFont="1" applyFill="1" applyBorder="1" applyAlignment="1">
      <alignment horizontal="center" vertical="top"/>
    </xf>
    <xf numFmtId="0" fontId="17" fillId="14" borderId="2" xfId="0" applyFont="1" applyFill="1" applyBorder="1" applyAlignment="1">
      <alignment horizontal="center"/>
    </xf>
    <xf numFmtId="0" fontId="24" fillId="0" borderId="10" xfId="0" applyFont="1" applyBorder="1" applyAlignment="1">
      <alignment horizontal="left"/>
    </xf>
    <xf numFmtId="0" fontId="24" fillId="0" borderId="11" xfId="0" applyFont="1" applyBorder="1" applyAlignment="1">
      <alignment horizontal="left"/>
    </xf>
    <xf numFmtId="0" fontId="24" fillId="7" borderId="29" xfId="3" applyFont="1" applyFill="1" applyBorder="1" applyAlignment="1">
      <alignment horizontal="left" vertical="center"/>
    </xf>
    <xf numFmtId="0" fontId="24" fillId="7" borderId="39" xfId="3" applyFont="1" applyFill="1" applyBorder="1" applyAlignment="1">
      <alignment horizontal="left" vertical="center"/>
    </xf>
    <xf numFmtId="0" fontId="24" fillId="0" borderId="15" xfId="3" applyFont="1" applyBorder="1" applyAlignment="1">
      <alignment horizontal="left" vertical="center"/>
    </xf>
    <xf numFmtId="0" fontId="24" fillId="0" borderId="17" xfId="3" applyFont="1" applyBorder="1" applyAlignment="1">
      <alignment horizontal="left" vertical="center"/>
    </xf>
    <xf numFmtId="0" fontId="24" fillId="0" borderId="27" xfId="3" applyFont="1" applyBorder="1" applyAlignment="1">
      <alignment horizontal="left" vertical="center"/>
    </xf>
    <xf numFmtId="0" fontId="24" fillId="0" borderId="28" xfId="3" applyFont="1" applyBorder="1" applyAlignment="1">
      <alignment horizontal="left" vertical="center"/>
    </xf>
    <xf numFmtId="0" fontId="24" fillId="0" borderId="29" xfId="3" applyFont="1" applyBorder="1" applyAlignment="1">
      <alignment horizontal="left" vertical="center"/>
    </xf>
    <xf numFmtId="0" fontId="24" fillId="0" borderId="39" xfId="3" applyFont="1" applyBorder="1" applyAlignment="1">
      <alignment horizontal="left" vertical="center"/>
    </xf>
    <xf numFmtId="0" fontId="17" fillId="14" borderId="27" xfId="0" applyFont="1" applyFill="1" applyBorder="1" applyAlignment="1">
      <alignment horizontal="center" vertical="center" wrapText="1"/>
    </xf>
    <xf numFmtId="0" fontId="17" fillId="14" borderId="28" xfId="0" applyFont="1" applyFill="1" applyBorder="1" applyAlignment="1">
      <alignment horizontal="center" vertical="center" wrapText="1"/>
    </xf>
  </cellXfs>
  <cellStyles count="13">
    <cellStyle name="Komma 2" xfId="8" xr:uid="{90291CEC-F186-434D-86B8-4C621BD128C2}"/>
    <cellStyle name="Komma 4" xfId="12" xr:uid="{AC2A4B02-0510-4DA6-952C-5566461D5962}"/>
    <cellStyle name="Standaard" xfId="0" builtinId="0"/>
    <cellStyle name="Standaard 2" xfId="3" xr:uid="{FE4556AD-DAA5-4C2F-9FA7-DCB95439B67E}"/>
    <cellStyle name="Standaard 3" xfId="4" xr:uid="{504D2ED5-54E3-473E-88B8-B64DBE50138F}"/>
    <cellStyle name="Standaard 4" xfId="6" xr:uid="{7CE83E2C-9E3F-498B-8126-4881828FE4C9}"/>
    <cellStyle name="Standaard 5" xfId="5" xr:uid="{278CF125-F861-44DC-AFD6-0DB17F110469}"/>
    <cellStyle name="Standaard 6 3" xfId="11" xr:uid="{DE4A76B1-DA25-4CE9-B72B-819A36E2C032}"/>
    <cellStyle name="Standaard 7" xfId="9" xr:uid="{E2B14D35-204F-49A3-A8C7-43698EA3BBA2}"/>
    <cellStyle name="Standaard_Blad1" xfId="10" xr:uid="{EB8D12EA-B189-423E-AD22-37ED074492CD}"/>
    <cellStyle name="Standaard_Gemeente Nijmegen-begrotingsmodel" xfId="2" xr:uid="{8525FFD8-DD06-4D9E-B571-9EC2D6F880B8}"/>
    <cellStyle name="Standaard_ruimtestaat" xfId="7" xr:uid="{085594D9-733E-47CF-B600-EB48DB5FA8C4}"/>
    <cellStyle name="Valuta" xfId="1" builtinId="4"/>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586574"/>
      <color rgb="FFF2F2F2"/>
      <color rgb="FFF28A0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view="pageBreakPreview" zoomScaleNormal="100" zoomScaleSheetLayoutView="100" workbookViewId="0">
      <selection activeCell="A22" sqref="A22:J26"/>
    </sheetView>
  </sheetViews>
  <sheetFormatPr defaultRowHeight="15" x14ac:dyDescent="0.25"/>
  <cols>
    <col min="1" max="9" width="8.75" style="1"/>
    <col min="10" max="10" width="18.75" style="1" customWidth="1"/>
    <col min="11" max="14" width="8.75" style="1"/>
    <col min="15" max="15" width="8.25" style="1" customWidth="1"/>
    <col min="16" max="265" width="8.75" style="1"/>
    <col min="266" max="266" width="11.75" style="1" customWidth="1"/>
    <col min="267" max="270" width="8.75" style="1"/>
    <col min="271" max="271" width="8.25" style="1" customWidth="1"/>
    <col min="272" max="521" width="8.75" style="1"/>
    <col min="522" max="522" width="11.75" style="1" customWidth="1"/>
    <col min="523" max="526" width="8.75" style="1"/>
    <col min="527" max="527" width="8.25" style="1" customWidth="1"/>
    <col min="528" max="777" width="8.75" style="1"/>
    <col min="778" max="778" width="11.75" style="1" customWidth="1"/>
    <col min="779" max="782" width="8.75" style="1"/>
    <col min="783" max="783" width="8.25" style="1" customWidth="1"/>
    <col min="784" max="1033" width="8.75" style="1"/>
    <col min="1034" max="1034" width="11.75" style="1" customWidth="1"/>
    <col min="1035" max="1038" width="8.75" style="1"/>
    <col min="1039" max="1039" width="8.25" style="1" customWidth="1"/>
    <col min="1040" max="1289" width="8.75" style="1"/>
    <col min="1290" max="1290" width="11.75" style="1" customWidth="1"/>
    <col min="1291" max="1294" width="8.75" style="1"/>
    <col min="1295" max="1295" width="8.25" style="1" customWidth="1"/>
    <col min="1296" max="1545" width="8.75" style="1"/>
    <col min="1546" max="1546" width="11.75" style="1" customWidth="1"/>
    <col min="1547" max="1550" width="8.75" style="1"/>
    <col min="1551" max="1551" width="8.25" style="1" customWidth="1"/>
    <col min="1552" max="1801" width="8.75" style="1"/>
    <col min="1802" max="1802" width="11.75" style="1" customWidth="1"/>
    <col min="1803" max="1806" width="8.75" style="1"/>
    <col min="1807" max="1807" width="8.25" style="1" customWidth="1"/>
    <col min="1808" max="2057" width="8.75" style="1"/>
    <col min="2058" max="2058" width="11.75" style="1" customWidth="1"/>
    <col min="2059" max="2062" width="8.75" style="1"/>
    <col min="2063" max="2063" width="8.25" style="1" customWidth="1"/>
    <col min="2064" max="2313" width="8.75" style="1"/>
    <col min="2314" max="2314" width="11.75" style="1" customWidth="1"/>
    <col min="2315" max="2318" width="8.75" style="1"/>
    <col min="2319" max="2319" width="8.25" style="1" customWidth="1"/>
    <col min="2320" max="2569" width="8.75" style="1"/>
    <col min="2570" max="2570" width="11.75" style="1" customWidth="1"/>
    <col min="2571" max="2574" width="8.75" style="1"/>
    <col min="2575" max="2575" width="8.25" style="1" customWidth="1"/>
    <col min="2576" max="2825" width="8.75" style="1"/>
    <col min="2826" max="2826" width="11.75" style="1" customWidth="1"/>
    <col min="2827" max="2830" width="8.75" style="1"/>
    <col min="2831" max="2831" width="8.25" style="1" customWidth="1"/>
    <col min="2832" max="3081" width="8.75" style="1"/>
    <col min="3082" max="3082" width="11.75" style="1" customWidth="1"/>
    <col min="3083" max="3086" width="8.75" style="1"/>
    <col min="3087" max="3087" width="8.25" style="1" customWidth="1"/>
    <col min="3088" max="3337" width="8.75" style="1"/>
    <col min="3338" max="3338" width="11.75" style="1" customWidth="1"/>
    <col min="3339" max="3342" width="8.75" style="1"/>
    <col min="3343" max="3343" width="8.25" style="1" customWidth="1"/>
    <col min="3344" max="3593" width="8.75" style="1"/>
    <col min="3594" max="3594" width="11.75" style="1" customWidth="1"/>
    <col min="3595" max="3598" width="8.75" style="1"/>
    <col min="3599" max="3599" width="8.25" style="1" customWidth="1"/>
    <col min="3600" max="3849" width="8.75" style="1"/>
    <col min="3850" max="3850" width="11.75" style="1" customWidth="1"/>
    <col min="3851" max="3854" width="8.75" style="1"/>
    <col min="3855" max="3855" width="8.25" style="1" customWidth="1"/>
    <col min="3856" max="4105" width="8.75" style="1"/>
    <col min="4106" max="4106" width="11.75" style="1" customWidth="1"/>
    <col min="4107" max="4110" width="8.75" style="1"/>
    <col min="4111" max="4111" width="8.25" style="1" customWidth="1"/>
    <col min="4112" max="4361" width="8.75" style="1"/>
    <col min="4362" max="4362" width="11.75" style="1" customWidth="1"/>
    <col min="4363" max="4366" width="8.75" style="1"/>
    <col min="4367" max="4367" width="8.25" style="1" customWidth="1"/>
    <col min="4368" max="4617" width="8.75" style="1"/>
    <col min="4618" max="4618" width="11.75" style="1" customWidth="1"/>
    <col min="4619" max="4622" width="8.75" style="1"/>
    <col min="4623" max="4623" width="8.25" style="1" customWidth="1"/>
    <col min="4624" max="4873" width="8.75" style="1"/>
    <col min="4874" max="4874" width="11.75" style="1" customWidth="1"/>
    <col min="4875" max="4878" width="8.75" style="1"/>
    <col min="4879" max="4879" width="8.25" style="1" customWidth="1"/>
    <col min="4880" max="5129" width="8.75" style="1"/>
    <col min="5130" max="5130" width="11.75" style="1" customWidth="1"/>
    <col min="5131" max="5134" width="8.75" style="1"/>
    <col min="5135" max="5135" width="8.25" style="1" customWidth="1"/>
    <col min="5136" max="5385" width="8.75" style="1"/>
    <col min="5386" max="5386" width="11.75" style="1" customWidth="1"/>
    <col min="5387" max="5390" width="8.75" style="1"/>
    <col min="5391" max="5391" width="8.25" style="1" customWidth="1"/>
    <col min="5392" max="5641" width="8.75" style="1"/>
    <col min="5642" max="5642" width="11.75" style="1" customWidth="1"/>
    <col min="5643" max="5646" width="8.75" style="1"/>
    <col min="5647" max="5647" width="8.25" style="1" customWidth="1"/>
    <col min="5648" max="5897" width="8.75" style="1"/>
    <col min="5898" max="5898" width="11.75" style="1" customWidth="1"/>
    <col min="5899" max="5902" width="8.75" style="1"/>
    <col min="5903" max="5903" width="8.25" style="1" customWidth="1"/>
    <col min="5904" max="6153" width="8.75" style="1"/>
    <col min="6154" max="6154" width="11.75" style="1" customWidth="1"/>
    <col min="6155" max="6158" width="8.75" style="1"/>
    <col min="6159" max="6159" width="8.25" style="1" customWidth="1"/>
    <col min="6160" max="6409" width="8.75" style="1"/>
    <col min="6410" max="6410" width="11.75" style="1" customWidth="1"/>
    <col min="6411" max="6414" width="8.75" style="1"/>
    <col min="6415" max="6415" width="8.25" style="1" customWidth="1"/>
    <col min="6416" max="6665" width="8.75" style="1"/>
    <col min="6666" max="6666" width="11.75" style="1" customWidth="1"/>
    <col min="6667" max="6670" width="8.75" style="1"/>
    <col min="6671" max="6671" width="8.25" style="1" customWidth="1"/>
    <col min="6672" max="6921" width="8.75" style="1"/>
    <col min="6922" max="6922" width="11.75" style="1" customWidth="1"/>
    <col min="6923" max="6926" width="8.75" style="1"/>
    <col min="6927" max="6927" width="8.25" style="1" customWidth="1"/>
    <col min="6928" max="7177" width="8.75" style="1"/>
    <col min="7178" max="7178" width="11.75" style="1" customWidth="1"/>
    <col min="7179" max="7182" width="8.75" style="1"/>
    <col min="7183" max="7183" width="8.25" style="1" customWidth="1"/>
    <col min="7184" max="7433" width="8.75" style="1"/>
    <col min="7434" max="7434" width="11.75" style="1" customWidth="1"/>
    <col min="7435" max="7438" width="8.75" style="1"/>
    <col min="7439" max="7439" width="8.25" style="1" customWidth="1"/>
    <col min="7440" max="7689" width="8.75" style="1"/>
    <col min="7690" max="7690" width="11.75" style="1" customWidth="1"/>
    <col min="7691" max="7694" width="8.75" style="1"/>
    <col min="7695" max="7695" width="8.25" style="1" customWidth="1"/>
    <col min="7696" max="7945" width="8.75" style="1"/>
    <col min="7946" max="7946" width="11.75" style="1" customWidth="1"/>
    <col min="7947" max="7950" width="8.75" style="1"/>
    <col min="7951" max="7951" width="8.25" style="1" customWidth="1"/>
    <col min="7952" max="8201" width="8.75" style="1"/>
    <col min="8202" max="8202" width="11.75" style="1" customWidth="1"/>
    <col min="8203" max="8206" width="8.75" style="1"/>
    <col min="8207" max="8207" width="8.25" style="1" customWidth="1"/>
    <col min="8208" max="8457" width="8.75" style="1"/>
    <col min="8458" max="8458" width="11.75" style="1" customWidth="1"/>
    <col min="8459" max="8462" width="8.75" style="1"/>
    <col min="8463" max="8463" width="8.25" style="1" customWidth="1"/>
    <col min="8464" max="8713" width="8.75" style="1"/>
    <col min="8714" max="8714" width="11.75" style="1" customWidth="1"/>
    <col min="8715" max="8718" width="8.75" style="1"/>
    <col min="8719" max="8719" width="8.25" style="1" customWidth="1"/>
    <col min="8720" max="8969" width="8.75" style="1"/>
    <col min="8970" max="8970" width="11.75" style="1" customWidth="1"/>
    <col min="8971" max="8974" width="8.75" style="1"/>
    <col min="8975" max="8975" width="8.25" style="1" customWidth="1"/>
    <col min="8976" max="9225" width="8.75" style="1"/>
    <col min="9226" max="9226" width="11.75" style="1" customWidth="1"/>
    <col min="9227" max="9230" width="8.75" style="1"/>
    <col min="9231" max="9231" width="8.25" style="1" customWidth="1"/>
    <col min="9232" max="9481" width="8.75" style="1"/>
    <col min="9482" max="9482" width="11.75" style="1" customWidth="1"/>
    <col min="9483" max="9486" width="8.75" style="1"/>
    <col min="9487" max="9487" width="8.25" style="1" customWidth="1"/>
    <col min="9488" max="9737" width="8.75" style="1"/>
    <col min="9738" max="9738" width="11.75" style="1" customWidth="1"/>
    <col min="9739" max="9742" width="8.75" style="1"/>
    <col min="9743" max="9743" width="8.25" style="1" customWidth="1"/>
    <col min="9744" max="9993" width="8.75" style="1"/>
    <col min="9994" max="9994" width="11.75" style="1" customWidth="1"/>
    <col min="9995" max="9998" width="8.75" style="1"/>
    <col min="9999" max="9999" width="8.25" style="1" customWidth="1"/>
    <col min="10000" max="10249" width="8.75" style="1"/>
    <col min="10250" max="10250" width="11.75" style="1" customWidth="1"/>
    <col min="10251" max="10254" width="8.75" style="1"/>
    <col min="10255" max="10255" width="8.25" style="1" customWidth="1"/>
    <col min="10256" max="10505" width="8.75" style="1"/>
    <col min="10506" max="10506" width="11.75" style="1" customWidth="1"/>
    <col min="10507" max="10510" width="8.75" style="1"/>
    <col min="10511" max="10511" width="8.25" style="1" customWidth="1"/>
    <col min="10512" max="10761" width="8.75" style="1"/>
    <col min="10762" max="10762" width="11.75" style="1" customWidth="1"/>
    <col min="10763" max="10766" width="8.75" style="1"/>
    <col min="10767" max="10767" width="8.25" style="1" customWidth="1"/>
    <col min="10768" max="11017" width="8.75" style="1"/>
    <col min="11018" max="11018" width="11.75" style="1" customWidth="1"/>
    <col min="11019" max="11022" width="8.75" style="1"/>
    <col min="11023" max="11023" width="8.25" style="1" customWidth="1"/>
    <col min="11024" max="11273" width="8.75" style="1"/>
    <col min="11274" max="11274" width="11.75" style="1" customWidth="1"/>
    <col min="11275" max="11278" width="8.75" style="1"/>
    <col min="11279" max="11279" width="8.25" style="1" customWidth="1"/>
    <col min="11280" max="11529" width="8.75" style="1"/>
    <col min="11530" max="11530" width="11.75" style="1" customWidth="1"/>
    <col min="11531" max="11534" width="8.75" style="1"/>
    <col min="11535" max="11535" width="8.25" style="1" customWidth="1"/>
    <col min="11536" max="11785" width="8.75" style="1"/>
    <col min="11786" max="11786" width="11.75" style="1" customWidth="1"/>
    <col min="11787" max="11790" width="8.75" style="1"/>
    <col min="11791" max="11791" width="8.25" style="1" customWidth="1"/>
    <col min="11792" max="12041" width="8.75" style="1"/>
    <col min="12042" max="12042" width="11.75" style="1" customWidth="1"/>
    <col min="12043" max="12046" width="8.75" style="1"/>
    <col min="12047" max="12047" width="8.25" style="1" customWidth="1"/>
    <col min="12048" max="12297" width="8.75" style="1"/>
    <col min="12298" max="12298" width="11.75" style="1" customWidth="1"/>
    <col min="12299" max="12302" width="8.75" style="1"/>
    <col min="12303" max="12303" width="8.25" style="1" customWidth="1"/>
    <col min="12304" max="12553" width="8.75" style="1"/>
    <col min="12554" max="12554" width="11.75" style="1" customWidth="1"/>
    <col min="12555" max="12558" width="8.75" style="1"/>
    <col min="12559" max="12559" width="8.25" style="1" customWidth="1"/>
    <col min="12560" max="12809" width="8.75" style="1"/>
    <col min="12810" max="12810" width="11.75" style="1" customWidth="1"/>
    <col min="12811" max="12814" width="8.75" style="1"/>
    <col min="12815" max="12815" width="8.25" style="1" customWidth="1"/>
    <col min="12816" max="13065" width="8.75" style="1"/>
    <col min="13066" max="13066" width="11.75" style="1" customWidth="1"/>
    <col min="13067" max="13070" width="8.75" style="1"/>
    <col min="13071" max="13071" width="8.25" style="1" customWidth="1"/>
    <col min="13072" max="13321" width="8.75" style="1"/>
    <col min="13322" max="13322" width="11.75" style="1" customWidth="1"/>
    <col min="13323" max="13326" width="8.75" style="1"/>
    <col min="13327" max="13327" width="8.25" style="1" customWidth="1"/>
    <col min="13328" max="13577" width="8.75" style="1"/>
    <col min="13578" max="13578" width="11.75" style="1" customWidth="1"/>
    <col min="13579" max="13582" width="8.75" style="1"/>
    <col min="13583" max="13583" width="8.25" style="1" customWidth="1"/>
    <col min="13584" max="13833" width="8.75" style="1"/>
    <col min="13834" max="13834" width="11.75" style="1" customWidth="1"/>
    <col min="13835" max="13838" width="8.75" style="1"/>
    <col min="13839" max="13839" width="8.25" style="1" customWidth="1"/>
    <col min="13840" max="14089" width="8.75" style="1"/>
    <col min="14090" max="14090" width="11.75" style="1" customWidth="1"/>
    <col min="14091" max="14094" width="8.75" style="1"/>
    <col min="14095" max="14095" width="8.25" style="1" customWidth="1"/>
    <col min="14096" max="14345" width="8.75" style="1"/>
    <col min="14346" max="14346" width="11.75" style="1" customWidth="1"/>
    <col min="14347" max="14350" width="8.75" style="1"/>
    <col min="14351" max="14351" width="8.25" style="1" customWidth="1"/>
    <col min="14352" max="14601" width="8.75" style="1"/>
    <col min="14602" max="14602" width="11.75" style="1" customWidth="1"/>
    <col min="14603" max="14606" width="8.75" style="1"/>
    <col min="14607" max="14607" width="8.25" style="1" customWidth="1"/>
    <col min="14608" max="14857" width="8.75" style="1"/>
    <col min="14858" max="14858" width="11.75" style="1" customWidth="1"/>
    <col min="14859" max="14862" width="8.75" style="1"/>
    <col min="14863" max="14863" width="8.25" style="1" customWidth="1"/>
    <col min="14864" max="15113" width="8.75" style="1"/>
    <col min="15114" max="15114" width="11.75" style="1" customWidth="1"/>
    <col min="15115" max="15118" width="8.75" style="1"/>
    <col min="15119" max="15119" width="8.25" style="1" customWidth="1"/>
    <col min="15120" max="15369" width="8.75" style="1"/>
    <col min="15370" max="15370" width="11.75" style="1" customWidth="1"/>
    <col min="15371" max="15374" width="8.75" style="1"/>
    <col min="15375" max="15375" width="8.25" style="1" customWidth="1"/>
    <col min="15376" max="15625" width="8.75" style="1"/>
    <col min="15626" max="15626" width="11.75" style="1" customWidth="1"/>
    <col min="15627" max="15630" width="8.75" style="1"/>
    <col min="15631" max="15631" width="8.25" style="1" customWidth="1"/>
    <col min="15632" max="15881" width="8.75" style="1"/>
    <col min="15882" max="15882" width="11.75" style="1" customWidth="1"/>
    <col min="15883" max="15886" width="8.75" style="1"/>
    <col min="15887" max="15887" width="8.25" style="1" customWidth="1"/>
    <col min="15888" max="16137" width="8.75" style="1"/>
    <col min="16138" max="16138" width="11.75" style="1" customWidth="1"/>
    <col min="16139" max="16142" width="8.75" style="1"/>
    <col min="16143" max="16143" width="8.25" style="1" customWidth="1"/>
    <col min="16144" max="16384" width="8.75" style="1"/>
  </cols>
  <sheetData>
    <row r="1" spans="1:11" x14ac:dyDescent="0.25">
      <c r="A1" s="230" t="s">
        <v>0</v>
      </c>
      <c r="B1" s="231"/>
      <c r="C1" s="231"/>
      <c r="D1" s="231"/>
      <c r="E1" s="231"/>
      <c r="F1" s="231"/>
      <c r="G1" s="231"/>
      <c r="H1" s="231"/>
      <c r="I1" s="231"/>
      <c r="J1" s="232"/>
      <c r="K1" s="66"/>
    </row>
    <row r="2" spans="1:11" x14ac:dyDescent="0.25">
      <c r="A2" s="233" t="s">
        <v>112</v>
      </c>
      <c r="B2" s="234"/>
      <c r="C2" s="234"/>
      <c r="D2" s="234"/>
      <c r="E2" s="234"/>
      <c r="F2" s="234"/>
      <c r="G2" s="234"/>
      <c r="H2" s="234"/>
      <c r="I2" s="234"/>
      <c r="J2" s="235"/>
      <c r="K2" s="66"/>
    </row>
    <row r="3" spans="1:11" x14ac:dyDescent="0.25">
      <c r="A3" s="233"/>
      <c r="B3" s="234"/>
      <c r="C3" s="234"/>
      <c r="D3" s="234"/>
      <c r="E3" s="234"/>
      <c r="F3" s="234"/>
      <c r="G3" s="234"/>
      <c r="H3" s="234"/>
      <c r="I3" s="234"/>
      <c r="J3" s="235"/>
      <c r="K3" s="66"/>
    </row>
    <row r="4" spans="1:11" x14ac:dyDescent="0.25">
      <c r="A4" s="233"/>
      <c r="B4" s="234"/>
      <c r="C4" s="234"/>
      <c r="D4" s="234"/>
      <c r="E4" s="234"/>
      <c r="F4" s="234"/>
      <c r="G4" s="234"/>
      <c r="H4" s="234"/>
      <c r="I4" s="234"/>
      <c r="J4" s="235"/>
      <c r="K4" s="66"/>
    </row>
    <row r="5" spans="1:11" x14ac:dyDescent="0.25">
      <c r="A5" s="233"/>
      <c r="B5" s="234"/>
      <c r="C5" s="234"/>
      <c r="D5" s="234"/>
      <c r="E5" s="234"/>
      <c r="F5" s="234"/>
      <c r="G5" s="234"/>
      <c r="H5" s="234"/>
      <c r="I5" s="234"/>
      <c r="J5" s="235"/>
      <c r="K5" s="66"/>
    </row>
    <row r="6" spans="1:11" x14ac:dyDescent="0.25">
      <c r="A6" s="236" t="s">
        <v>310</v>
      </c>
      <c r="B6" s="237"/>
      <c r="C6" s="237"/>
      <c r="D6" s="237"/>
      <c r="E6" s="237"/>
      <c r="F6" s="237"/>
      <c r="G6" s="237"/>
      <c r="H6" s="237"/>
      <c r="I6" s="237"/>
      <c r="J6" s="238"/>
      <c r="K6" s="66"/>
    </row>
    <row r="7" spans="1:11" x14ac:dyDescent="0.25">
      <c r="A7" s="239"/>
      <c r="B7" s="237"/>
      <c r="C7" s="237"/>
      <c r="D7" s="237"/>
      <c r="E7" s="237"/>
      <c r="F7" s="237"/>
      <c r="G7" s="237"/>
      <c r="H7" s="237"/>
      <c r="I7" s="237"/>
      <c r="J7" s="238"/>
      <c r="K7" s="66"/>
    </row>
    <row r="8" spans="1:11" x14ac:dyDescent="0.25">
      <c r="A8" s="239"/>
      <c r="B8" s="237"/>
      <c r="C8" s="237"/>
      <c r="D8" s="237"/>
      <c r="E8" s="237"/>
      <c r="F8" s="237"/>
      <c r="G8" s="237"/>
      <c r="H8" s="237"/>
      <c r="I8" s="237"/>
      <c r="J8" s="238"/>
      <c r="K8" s="66"/>
    </row>
    <row r="9" spans="1:11" x14ac:dyDescent="0.25">
      <c r="A9" s="239"/>
      <c r="B9" s="237"/>
      <c r="C9" s="237"/>
      <c r="D9" s="237"/>
      <c r="E9" s="237"/>
      <c r="F9" s="237"/>
      <c r="G9" s="237"/>
      <c r="H9" s="237"/>
      <c r="I9" s="237"/>
      <c r="J9" s="238"/>
      <c r="K9" s="66"/>
    </row>
    <row r="10" spans="1:11" x14ac:dyDescent="0.25">
      <c r="A10" s="239"/>
      <c r="B10" s="237"/>
      <c r="C10" s="237"/>
      <c r="D10" s="237"/>
      <c r="E10" s="237"/>
      <c r="F10" s="237"/>
      <c r="G10" s="237"/>
      <c r="H10" s="237"/>
      <c r="I10" s="237"/>
      <c r="J10" s="238"/>
      <c r="K10" s="66"/>
    </row>
    <row r="11" spans="1:11" x14ac:dyDescent="0.25">
      <c r="A11" s="239"/>
      <c r="B11" s="237"/>
      <c r="C11" s="237"/>
      <c r="D11" s="237"/>
      <c r="E11" s="237"/>
      <c r="F11" s="237"/>
      <c r="G11" s="237"/>
      <c r="H11" s="237"/>
      <c r="I11" s="237"/>
      <c r="J11" s="238"/>
      <c r="K11" s="66"/>
    </row>
    <row r="12" spans="1:11" x14ac:dyDescent="0.25">
      <c r="A12" s="239"/>
      <c r="B12" s="237"/>
      <c r="C12" s="237"/>
      <c r="D12" s="237"/>
      <c r="E12" s="237"/>
      <c r="F12" s="237"/>
      <c r="G12" s="237"/>
      <c r="H12" s="237"/>
      <c r="I12" s="237"/>
      <c r="J12" s="238"/>
      <c r="K12" s="66"/>
    </row>
    <row r="13" spans="1:11" x14ac:dyDescent="0.25">
      <c r="A13" s="239"/>
      <c r="B13" s="237"/>
      <c r="C13" s="237"/>
      <c r="D13" s="237"/>
      <c r="E13" s="237"/>
      <c r="F13" s="237"/>
      <c r="G13" s="237"/>
      <c r="H13" s="237"/>
      <c r="I13" s="237"/>
      <c r="J13" s="238"/>
      <c r="K13" s="66"/>
    </row>
    <row r="14" spans="1:11" x14ac:dyDescent="0.25">
      <c r="A14" s="221" t="s">
        <v>113</v>
      </c>
      <c r="B14" s="222"/>
      <c r="C14" s="222"/>
      <c r="D14" s="222"/>
      <c r="E14" s="222"/>
      <c r="F14" s="222"/>
      <c r="G14" s="222"/>
      <c r="H14" s="222"/>
      <c r="I14" s="222"/>
      <c r="J14" s="223"/>
      <c r="K14" s="66"/>
    </row>
    <row r="15" spans="1:11" x14ac:dyDescent="0.25">
      <c r="A15" s="224"/>
      <c r="B15" s="222"/>
      <c r="C15" s="222"/>
      <c r="D15" s="222"/>
      <c r="E15" s="222"/>
      <c r="F15" s="222"/>
      <c r="G15" s="222"/>
      <c r="H15" s="222"/>
      <c r="I15" s="222"/>
      <c r="J15" s="223"/>
      <c r="K15" s="66"/>
    </row>
    <row r="16" spans="1:11" x14ac:dyDescent="0.25">
      <c r="A16" s="224"/>
      <c r="B16" s="222"/>
      <c r="C16" s="222"/>
      <c r="D16" s="222"/>
      <c r="E16" s="222"/>
      <c r="F16" s="222"/>
      <c r="G16" s="222"/>
      <c r="H16" s="222"/>
      <c r="I16" s="222"/>
      <c r="J16" s="223"/>
      <c r="K16" s="66"/>
    </row>
    <row r="17" spans="1:12" x14ac:dyDescent="0.25">
      <c r="A17" s="224"/>
      <c r="B17" s="222"/>
      <c r="C17" s="222"/>
      <c r="D17" s="222"/>
      <c r="E17" s="222"/>
      <c r="F17" s="222"/>
      <c r="G17" s="222"/>
      <c r="H17" s="222"/>
      <c r="I17" s="222"/>
      <c r="J17" s="223"/>
      <c r="K17" s="66"/>
    </row>
    <row r="18" spans="1:12" x14ac:dyDescent="0.25">
      <c r="A18" s="226" t="s">
        <v>114</v>
      </c>
      <c r="B18" s="227"/>
      <c r="C18" s="227"/>
      <c r="D18" s="227"/>
      <c r="E18" s="227"/>
      <c r="F18" s="227"/>
      <c r="G18" s="227"/>
      <c r="H18" s="227"/>
      <c r="I18" s="227"/>
      <c r="J18" s="228"/>
      <c r="K18" s="66"/>
      <c r="L18" s="2"/>
    </row>
    <row r="19" spans="1:12" x14ac:dyDescent="0.25">
      <c r="A19" s="229"/>
      <c r="B19" s="227"/>
      <c r="C19" s="227"/>
      <c r="D19" s="227"/>
      <c r="E19" s="227"/>
      <c r="F19" s="227"/>
      <c r="G19" s="227"/>
      <c r="H19" s="227"/>
      <c r="I19" s="227"/>
      <c r="J19" s="228"/>
      <c r="K19" s="66"/>
      <c r="L19" s="2"/>
    </row>
    <row r="20" spans="1:12" x14ac:dyDescent="0.25">
      <c r="A20" s="229"/>
      <c r="B20" s="227"/>
      <c r="C20" s="227"/>
      <c r="D20" s="227"/>
      <c r="E20" s="227"/>
      <c r="F20" s="227"/>
      <c r="G20" s="227"/>
      <c r="H20" s="227"/>
      <c r="I20" s="227"/>
      <c r="J20" s="228"/>
      <c r="K20" s="66"/>
      <c r="L20" s="2"/>
    </row>
    <row r="21" spans="1:12" x14ac:dyDescent="0.25">
      <c r="A21" s="229"/>
      <c r="B21" s="227"/>
      <c r="C21" s="227"/>
      <c r="D21" s="227"/>
      <c r="E21" s="227"/>
      <c r="F21" s="227"/>
      <c r="G21" s="227"/>
      <c r="H21" s="227"/>
      <c r="I21" s="227"/>
      <c r="J21" s="228"/>
      <c r="K21" s="66"/>
      <c r="L21" s="2"/>
    </row>
    <row r="22" spans="1:12" x14ac:dyDescent="0.25">
      <c r="A22" s="229" t="s">
        <v>123</v>
      </c>
      <c r="B22" s="227"/>
      <c r="C22" s="227"/>
      <c r="D22" s="227"/>
      <c r="E22" s="227"/>
      <c r="F22" s="227"/>
      <c r="G22" s="227"/>
      <c r="H22" s="227"/>
      <c r="I22" s="227"/>
      <c r="J22" s="228"/>
      <c r="K22" s="66"/>
      <c r="L22" s="2"/>
    </row>
    <row r="23" spans="1:12" x14ac:dyDescent="0.25">
      <c r="A23" s="229"/>
      <c r="B23" s="227"/>
      <c r="C23" s="227"/>
      <c r="D23" s="227"/>
      <c r="E23" s="227"/>
      <c r="F23" s="227"/>
      <c r="G23" s="227"/>
      <c r="H23" s="227"/>
      <c r="I23" s="227"/>
      <c r="J23" s="228"/>
      <c r="K23" s="66"/>
      <c r="L23" s="2"/>
    </row>
    <row r="24" spans="1:12" x14ac:dyDescent="0.25">
      <c r="A24" s="229"/>
      <c r="B24" s="227"/>
      <c r="C24" s="227"/>
      <c r="D24" s="227"/>
      <c r="E24" s="227"/>
      <c r="F24" s="227"/>
      <c r="G24" s="227"/>
      <c r="H24" s="227"/>
      <c r="I24" s="227"/>
      <c r="J24" s="228"/>
      <c r="K24" s="66"/>
      <c r="L24" s="2"/>
    </row>
    <row r="25" spans="1:12" x14ac:dyDescent="0.25">
      <c r="A25" s="229"/>
      <c r="B25" s="227"/>
      <c r="C25" s="227"/>
      <c r="D25" s="227"/>
      <c r="E25" s="227"/>
      <c r="F25" s="227"/>
      <c r="G25" s="227"/>
      <c r="H25" s="227"/>
      <c r="I25" s="227"/>
      <c r="J25" s="228"/>
      <c r="K25" s="66"/>
      <c r="L25" s="2"/>
    </row>
    <row r="26" spans="1:12" x14ac:dyDescent="0.25">
      <c r="A26" s="229"/>
      <c r="B26" s="227"/>
      <c r="C26" s="227"/>
      <c r="D26" s="227"/>
      <c r="E26" s="227"/>
      <c r="F26" s="227"/>
      <c r="G26" s="227"/>
      <c r="H26" s="227"/>
      <c r="I26" s="227"/>
      <c r="J26" s="228"/>
      <c r="K26" s="66"/>
      <c r="L26" s="2"/>
    </row>
    <row r="27" spans="1:12" s="5" customFormat="1" x14ac:dyDescent="0.25">
      <c r="A27" s="224" t="s">
        <v>421</v>
      </c>
      <c r="B27" s="240"/>
      <c r="C27" s="240"/>
      <c r="D27" s="240"/>
      <c r="E27" s="240"/>
      <c r="F27" s="240"/>
      <c r="G27" s="240"/>
      <c r="H27" s="240"/>
      <c r="I27" s="240"/>
      <c r="J27" s="223"/>
      <c r="K27" s="66"/>
    </row>
    <row r="28" spans="1:12" s="5" customFormat="1" x14ac:dyDescent="0.25">
      <c r="A28" s="224"/>
      <c r="B28" s="240"/>
      <c r="C28" s="240"/>
      <c r="D28" s="240"/>
      <c r="E28" s="240"/>
      <c r="F28" s="240"/>
      <c r="G28" s="240"/>
      <c r="H28" s="240"/>
      <c r="I28" s="240"/>
      <c r="J28" s="223"/>
      <c r="K28" s="66"/>
    </row>
    <row r="29" spans="1:12" s="5" customFormat="1" x14ac:dyDescent="0.25">
      <c r="A29" s="224"/>
      <c r="B29" s="240"/>
      <c r="C29" s="240"/>
      <c r="D29" s="240"/>
      <c r="E29" s="240"/>
      <c r="F29" s="240"/>
      <c r="G29" s="240"/>
      <c r="H29" s="240"/>
      <c r="I29" s="240"/>
      <c r="J29" s="223"/>
      <c r="K29" s="66"/>
    </row>
    <row r="30" spans="1:12" s="5" customFormat="1" x14ac:dyDescent="0.25">
      <c r="A30" s="224"/>
      <c r="B30" s="240"/>
      <c r="C30" s="240"/>
      <c r="D30" s="240"/>
      <c r="E30" s="240"/>
      <c r="F30" s="240"/>
      <c r="G30" s="240"/>
      <c r="H30" s="240"/>
      <c r="I30" s="240"/>
      <c r="J30" s="223"/>
      <c r="K30" s="66"/>
    </row>
    <row r="31" spans="1:12" x14ac:dyDescent="0.25">
      <c r="A31" s="221" t="s">
        <v>121</v>
      </c>
      <c r="B31" s="222"/>
      <c r="C31" s="222"/>
      <c r="D31" s="222"/>
      <c r="E31" s="222"/>
      <c r="F31" s="222"/>
      <c r="G31" s="222"/>
      <c r="H31" s="222"/>
      <c r="I31" s="222"/>
      <c r="J31" s="223"/>
      <c r="K31" s="66"/>
    </row>
    <row r="32" spans="1:12" x14ac:dyDescent="0.25">
      <c r="A32" s="224"/>
      <c r="B32" s="222"/>
      <c r="C32" s="222"/>
      <c r="D32" s="222"/>
      <c r="E32" s="222"/>
      <c r="F32" s="222"/>
      <c r="G32" s="222"/>
      <c r="H32" s="222"/>
      <c r="I32" s="222"/>
      <c r="J32" s="223"/>
      <c r="K32" s="66"/>
    </row>
    <row r="33" spans="1:11" x14ac:dyDescent="0.25">
      <c r="A33" s="224"/>
      <c r="B33" s="222"/>
      <c r="C33" s="222"/>
      <c r="D33" s="222"/>
      <c r="E33" s="222"/>
      <c r="F33" s="222"/>
      <c r="G33" s="222"/>
      <c r="H33" s="222"/>
      <c r="I33" s="222"/>
      <c r="J33" s="223"/>
      <c r="K33" s="66"/>
    </row>
    <row r="34" spans="1:11" x14ac:dyDescent="0.25">
      <c r="A34" s="224"/>
      <c r="B34" s="222"/>
      <c r="C34" s="222"/>
      <c r="D34" s="222"/>
      <c r="E34" s="222"/>
      <c r="F34" s="222"/>
      <c r="G34" s="222"/>
      <c r="H34" s="222"/>
      <c r="I34" s="222"/>
      <c r="J34" s="223"/>
      <c r="K34" s="66"/>
    </row>
    <row r="35" spans="1:11" x14ac:dyDescent="0.25">
      <c r="A35" s="224"/>
      <c r="B35" s="222"/>
      <c r="C35" s="222"/>
      <c r="D35" s="222"/>
      <c r="E35" s="222"/>
      <c r="F35" s="222"/>
      <c r="G35" s="222"/>
      <c r="H35" s="222"/>
      <c r="I35" s="222"/>
      <c r="J35" s="223"/>
      <c r="K35" s="66"/>
    </row>
    <row r="36" spans="1:11" x14ac:dyDescent="0.25">
      <c r="A36" s="221" t="s">
        <v>115</v>
      </c>
      <c r="B36" s="222"/>
      <c r="C36" s="222"/>
      <c r="D36" s="222"/>
      <c r="E36" s="222"/>
      <c r="F36" s="222"/>
      <c r="G36" s="222"/>
      <c r="H36" s="222"/>
      <c r="I36" s="222"/>
      <c r="J36" s="223"/>
      <c r="K36" s="66"/>
    </row>
    <row r="37" spans="1:11" x14ac:dyDescent="0.25">
      <c r="A37" s="224"/>
      <c r="B37" s="222"/>
      <c r="C37" s="222"/>
      <c r="D37" s="222"/>
      <c r="E37" s="222"/>
      <c r="F37" s="222"/>
      <c r="G37" s="222"/>
      <c r="H37" s="222"/>
      <c r="I37" s="222"/>
      <c r="J37" s="223"/>
      <c r="K37" s="66"/>
    </row>
    <row r="38" spans="1:11" x14ac:dyDescent="0.25">
      <c r="A38" s="224"/>
      <c r="B38" s="222"/>
      <c r="C38" s="222"/>
      <c r="D38" s="222"/>
      <c r="E38" s="222"/>
      <c r="F38" s="222"/>
      <c r="G38" s="222"/>
      <c r="H38" s="222"/>
      <c r="I38" s="222"/>
      <c r="J38" s="223"/>
      <c r="K38" s="66"/>
    </row>
    <row r="39" spans="1:11" x14ac:dyDescent="0.25">
      <c r="A39" s="224"/>
      <c r="B39" s="222"/>
      <c r="C39" s="222"/>
      <c r="D39" s="222"/>
      <c r="E39" s="222"/>
      <c r="F39" s="222"/>
      <c r="G39" s="222"/>
      <c r="H39" s="222"/>
      <c r="I39" s="222"/>
      <c r="J39" s="223"/>
      <c r="K39" s="66"/>
    </row>
    <row r="40" spans="1:11" x14ac:dyDescent="0.25">
      <c r="A40" s="224"/>
      <c r="B40" s="222"/>
      <c r="C40" s="222"/>
      <c r="D40" s="222"/>
      <c r="E40" s="222"/>
      <c r="F40" s="222"/>
      <c r="G40" s="222"/>
      <c r="H40" s="222"/>
      <c r="I40" s="222"/>
      <c r="J40" s="223"/>
      <c r="K40" s="66"/>
    </row>
    <row r="41" spans="1:11" x14ac:dyDescent="0.25">
      <c r="A41" s="225"/>
      <c r="B41" s="225"/>
      <c r="C41" s="225"/>
      <c r="D41" s="225"/>
      <c r="E41" s="225"/>
      <c r="F41" s="225"/>
      <c r="G41" s="225"/>
      <c r="H41" s="225"/>
      <c r="I41" s="225"/>
      <c r="J41" s="225"/>
      <c r="K41" s="66"/>
    </row>
  </sheetData>
  <mergeCells count="10">
    <mergeCell ref="A36:J40"/>
    <mergeCell ref="A41:J41"/>
    <mergeCell ref="A18:J21"/>
    <mergeCell ref="A22:J26"/>
    <mergeCell ref="A1:J1"/>
    <mergeCell ref="A2:J5"/>
    <mergeCell ref="A6:J13"/>
    <mergeCell ref="A14:J17"/>
    <mergeCell ref="A31:J35"/>
    <mergeCell ref="A27:J30"/>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7772-51F5-4041-B6F7-33368558D8DE}">
  <dimension ref="A1:E24"/>
  <sheetViews>
    <sheetView zoomScaleNormal="100" zoomScaleSheetLayoutView="85" workbookViewId="0">
      <selection activeCell="C11" sqref="C11"/>
    </sheetView>
  </sheetViews>
  <sheetFormatPr defaultRowHeight="13.5" x14ac:dyDescent="0.25"/>
  <cols>
    <col min="1" max="1" width="44" style="3" customWidth="1"/>
    <col min="2" max="3" width="23.75" style="3" customWidth="1"/>
    <col min="4" max="4" width="4.25" style="3" customWidth="1"/>
    <col min="5" max="251" width="8.75" style="3"/>
    <col min="252" max="252" width="34.25" style="3" bestFit="1" customWidth="1"/>
    <col min="253" max="253" width="31.25" style="3" customWidth="1"/>
    <col min="254" max="507" width="8.75" style="3"/>
    <col min="508" max="508" width="34.25" style="3" bestFit="1" customWidth="1"/>
    <col min="509" max="509" width="31.25" style="3" customWidth="1"/>
    <col min="510" max="763" width="8.75" style="3"/>
    <col min="764" max="764" width="34.25" style="3" bestFit="1" customWidth="1"/>
    <col min="765" max="765" width="31.25" style="3" customWidth="1"/>
    <col min="766" max="1019" width="8.75" style="3"/>
    <col min="1020" max="1020" width="34.25" style="3" bestFit="1" customWidth="1"/>
    <col min="1021" max="1021" width="31.25" style="3" customWidth="1"/>
    <col min="1022" max="1275" width="8.75" style="3"/>
    <col min="1276" max="1276" width="34.25" style="3" bestFit="1" customWidth="1"/>
    <col min="1277" max="1277" width="31.25" style="3" customWidth="1"/>
    <col min="1278" max="1531" width="8.75" style="3"/>
    <col min="1532" max="1532" width="34.25" style="3" bestFit="1" customWidth="1"/>
    <col min="1533" max="1533" width="31.25" style="3" customWidth="1"/>
    <col min="1534" max="1787" width="8.75" style="3"/>
    <col min="1788" max="1788" width="34.25" style="3" bestFit="1" customWidth="1"/>
    <col min="1789" max="1789" width="31.25" style="3" customWidth="1"/>
    <col min="1790" max="2043" width="8.75" style="3"/>
    <col min="2044" max="2044" width="34.25" style="3" bestFit="1" customWidth="1"/>
    <col min="2045" max="2045" width="31.25" style="3" customWidth="1"/>
    <col min="2046" max="2299" width="8.75" style="3"/>
    <col min="2300" max="2300" width="34.25" style="3" bestFit="1" customWidth="1"/>
    <col min="2301" max="2301" width="31.25" style="3" customWidth="1"/>
    <col min="2302" max="2555" width="8.75" style="3"/>
    <col min="2556" max="2556" width="34.25" style="3" bestFit="1" customWidth="1"/>
    <col min="2557" max="2557" width="31.25" style="3" customWidth="1"/>
    <col min="2558" max="2811" width="8.75" style="3"/>
    <col min="2812" max="2812" width="34.25" style="3" bestFit="1" customWidth="1"/>
    <col min="2813" max="2813" width="31.25" style="3" customWidth="1"/>
    <col min="2814" max="3067" width="8.75" style="3"/>
    <col min="3068" max="3068" width="34.25" style="3" bestFit="1" customWidth="1"/>
    <col min="3069" max="3069" width="31.25" style="3" customWidth="1"/>
    <col min="3070" max="3323" width="8.75" style="3"/>
    <col min="3324" max="3324" width="34.25" style="3" bestFit="1" customWidth="1"/>
    <col min="3325" max="3325" width="31.25" style="3" customWidth="1"/>
    <col min="3326" max="3579" width="8.75" style="3"/>
    <col min="3580" max="3580" width="34.25" style="3" bestFit="1" customWidth="1"/>
    <col min="3581" max="3581" width="31.25" style="3" customWidth="1"/>
    <col min="3582" max="3835" width="8.75" style="3"/>
    <col min="3836" max="3836" width="34.25" style="3" bestFit="1" customWidth="1"/>
    <col min="3837" max="3837" width="31.25" style="3" customWidth="1"/>
    <col min="3838" max="4091" width="8.75" style="3"/>
    <col min="4092" max="4092" width="34.25" style="3" bestFit="1" customWidth="1"/>
    <col min="4093" max="4093" width="31.25" style="3" customWidth="1"/>
    <col min="4094" max="4347" width="8.75" style="3"/>
    <col min="4348" max="4348" width="34.25" style="3" bestFit="1" customWidth="1"/>
    <col min="4349" max="4349" width="31.25" style="3" customWidth="1"/>
    <col min="4350" max="4603" width="8.75" style="3"/>
    <col min="4604" max="4604" width="34.25" style="3" bestFit="1" customWidth="1"/>
    <col min="4605" max="4605" width="31.25" style="3" customWidth="1"/>
    <col min="4606" max="4859" width="8.75" style="3"/>
    <col min="4860" max="4860" width="34.25" style="3" bestFit="1" customWidth="1"/>
    <col min="4861" max="4861" width="31.25" style="3" customWidth="1"/>
    <col min="4862" max="5115" width="8.75" style="3"/>
    <col min="5116" max="5116" width="34.25" style="3" bestFit="1" customWidth="1"/>
    <col min="5117" max="5117" width="31.25" style="3" customWidth="1"/>
    <col min="5118" max="5371" width="8.75" style="3"/>
    <col min="5372" max="5372" width="34.25" style="3" bestFit="1" customWidth="1"/>
    <col min="5373" max="5373" width="31.25" style="3" customWidth="1"/>
    <col min="5374" max="5627" width="8.75" style="3"/>
    <col min="5628" max="5628" width="34.25" style="3" bestFit="1" customWidth="1"/>
    <col min="5629" max="5629" width="31.25" style="3" customWidth="1"/>
    <col min="5630" max="5883" width="8.75" style="3"/>
    <col min="5884" max="5884" width="34.25" style="3" bestFit="1" customWidth="1"/>
    <col min="5885" max="5885" width="31.25" style="3" customWidth="1"/>
    <col min="5886" max="6139" width="8.75" style="3"/>
    <col min="6140" max="6140" width="34.25" style="3" bestFit="1" customWidth="1"/>
    <col min="6141" max="6141" width="31.25" style="3" customWidth="1"/>
    <col min="6142" max="6395" width="8.75" style="3"/>
    <col min="6396" max="6396" width="34.25" style="3" bestFit="1" customWidth="1"/>
    <col min="6397" max="6397" width="31.25" style="3" customWidth="1"/>
    <col min="6398" max="6651" width="8.75" style="3"/>
    <col min="6652" max="6652" width="34.25" style="3" bestFit="1" customWidth="1"/>
    <col min="6653" max="6653" width="31.25" style="3" customWidth="1"/>
    <col min="6654" max="6907" width="8.75" style="3"/>
    <col min="6908" max="6908" width="34.25" style="3" bestFit="1" customWidth="1"/>
    <col min="6909" max="6909" width="31.25" style="3" customWidth="1"/>
    <col min="6910" max="7163" width="8.75" style="3"/>
    <col min="7164" max="7164" width="34.25" style="3" bestFit="1" customWidth="1"/>
    <col min="7165" max="7165" width="31.25" style="3" customWidth="1"/>
    <col min="7166" max="7419" width="8.75" style="3"/>
    <col min="7420" max="7420" width="34.25" style="3" bestFit="1" customWidth="1"/>
    <col min="7421" max="7421" width="31.25" style="3" customWidth="1"/>
    <col min="7422" max="7675" width="8.75" style="3"/>
    <col min="7676" max="7676" width="34.25" style="3" bestFit="1" customWidth="1"/>
    <col min="7677" max="7677" width="31.25" style="3" customWidth="1"/>
    <col min="7678" max="7931" width="8.75" style="3"/>
    <col min="7932" max="7932" width="34.25" style="3" bestFit="1" customWidth="1"/>
    <col min="7933" max="7933" width="31.25" style="3" customWidth="1"/>
    <col min="7934" max="8187" width="8.75" style="3"/>
    <col min="8188" max="8188" width="34.25" style="3" bestFit="1" customWidth="1"/>
    <col min="8189" max="8189" width="31.25" style="3" customWidth="1"/>
    <col min="8190" max="8443" width="8.75" style="3"/>
    <col min="8444" max="8444" width="34.25" style="3" bestFit="1" customWidth="1"/>
    <col min="8445" max="8445" width="31.25" style="3" customWidth="1"/>
    <col min="8446" max="8699" width="8.75" style="3"/>
    <col min="8700" max="8700" width="34.25" style="3" bestFit="1" customWidth="1"/>
    <col min="8701" max="8701" width="31.25" style="3" customWidth="1"/>
    <col min="8702" max="8955" width="8.75" style="3"/>
    <col min="8956" max="8956" width="34.25" style="3" bestFit="1" customWidth="1"/>
    <col min="8957" max="8957" width="31.25" style="3" customWidth="1"/>
    <col min="8958" max="9211" width="8.75" style="3"/>
    <col min="9212" max="9212" width="34.25" style="3" bestFit="1" customWidth="1"/>
    <col min="9213" max="9213" width="31.25" style="3" customWidth="1"/>
    <col min="9214" max="9467" width="8.75" style="3"/>
    <col min="9468" max="9468" width="34.25" style="3" bestFit="1" customWidth="1"/>
    <col min="9469" max="9469" width="31.25" style="3" customWidth="1"/>
    <col min="9470" max="9723" width="8.75" style="3"/>
    <col min="9724" max="9724" width="34.25" style="3" bestFit="1" customWidth="1"/>
    <col min="9725" max="9725" width="31.25" style="3" customWidth="1"/>
    <col min="9726" max="9979" width="8.75" style="3"/>
    <col min="9980" max="9980" width="34.25" style="3" bestFit="1" customWidth="1"/>
    <col min="9981" max="9981" width="31.25" style="3" customWidth="1"/>
    <col min="9982" max="10235" width="8.75" style="3"/>
    <col min="10236" max="10236" width="34.25" style="3" bestFit="1" customWidth="1"/>
    <col min="10237" max="10237" width="31.25" style="3" customWidth="1"/>
    <col min="10238" max="10491" width="8.75" style="3"/>
    <col min="10492" max="10492" width="34.25" style="3" bestFit="1" customWidth="1"/>
    <col min="10493" max="10493" width="31.25" style="3" customWidth="1"/>
    <col min="10494" max="10747" width="8.75" style="3"/>
    <col min="10748" max="10748" width="34.25" style="3" bestFit="1" customWidth="1"/>
    <col min="10749" max="10749" width="31.25" style="3" customWidth="1"/>
    <col min="10750" max="11003" width="8.75" style="3"/>
    <col min="11004" max="11004" width="34.25" style="3" bestFit="1" customWidth="1"/>
    <col min="11005" max="11005" width="31.25" style="3" customWidth="1"/>
    <col min="11006" max="11259" width="8.75" style="3"/>
    <col min="11260" max="11260" width="34.25" style="3" bestFit="1" customWidth="1"/>
    <col min="11261" max="11261" width="31.25" style="3" customWidth="1"/>
    <col min="11262" max="11515" width="8.75" style="3"/>
    <col min="11516" max="11516" width="34.25" style="3" bestFit="1" customWidth="1"/>
    <col min="11517" max="11517" width="31.25" style="3" customWidth="1"/>
    <col min="11518" max="11771" width="8.75" style="3"/>
    <col min="11772" max="11772" width="34.25" style="3" bestFit="1" customWidth="1"/>
    <col min="11773" max="11773" width="31.25" style="3" customWidth="1"/>
    <col min="11774" max="12027" width="8.75" style="3"/>
    <col min="12028" max="12028" width="34.25" style="3" bestFit="1" customWidth="1"/>
    <col min="12029" max="12029" width="31.25" style="3" customWidth="1"/>
    <col min="12030" max="12283" width="8.75" style="3"/>
    <col min="12284" max="12284" width="34.25" style="3" bestFit="1" customWidth="1"/>
    <col min="12285" max="12285" width="31.25" style="3" customWidth="1"/>
    <col min="12286" max="12539" width="8.75" style="3"/>
    <col min="12540" max="12540" width="34.25" style="3" bestFit="1" customWidth="1"/>
    <col min="12541" max="12541" width="31.25" style="3" customWidth="1"/>
    <col min="12542" max="12795" width="8.75" style="3"/>
    <col min="12796" max="12796" width="34.25" style="3" bestFit="1" customWidth="1"/>
    <col min="12797" max="12797" width="31.25" style="3" customWidth="1"/>
    <col min="12798" max="13051" width="8.75" style="3"/>
    <col min="13052" max="13052" width="34.25" style="3" bestFit="1" customWidth="1"/>
    <col min="13053" max="13053" width="31.25" style="3" customWidth="1"/>
    <col min="13054" max="13307" width="8.75" style="3"/>
    <col min="13308" max="13308" width="34.25" style="3" bestFit="1" customWidth="1"/>
    <col min="13309" max="13309" width="31.25" style="3" customWidth="1"/>
    <col min="13310" max="13563" width="8.75" style="3"/>
    <col min="13564" max="13564" width="34.25" style="3" bestFit="1" customWidth="1"/>
    <col min="13565" max="13565" width="31.25" style="3" customWidth="1"/>
    <col min="13566" max="13819" width="8.75" style="3"/>
    <col min="13820" max="13820" width="34.25" style="3" bestFit="1" customWidth="1"/>
    <col min="13821" max="13821" width="31.25" style="3" customWidth="1"/>
    <col min="13822" max="14075" width="8.75" style="3"/>
    <col min="14076" max="14076" width="34.25" style="3" bestFit="1" customWidth="1"/>
    <col min="14077" max="14077" width="31.25" style="3" customWidth="1"/>
    <col min="14078" max="14331" width="8.75" style="3"/>
    <col min="14332" max="14332" width="34.25" style="3" bestFit="1" customWidth="1"/>
    <col min="14333" max="14333" width="31.25" style="3" customWidth="1"/>
    <col min="14334" max="14587" width="8.75" style="3"/>
    <col min="14588" max="14588" width="34.25" style="3" bestFit="1" customWidth="1"/>
    <col min="14589" max="14589" width="31.25" style="3" customWidth="1"/>
    <col min="14590" max="14843" width="8.75" style="3"/>
    <col min="14844" max="14844" width="34.25" style="3" bestFit="1" customWidth="1"/>
    <col min="14845" max="14845" width="31.25" style="3" customWidth="1"/>
    <col min="14846" max="15099" width="8.75" style="3"/>
    <col min="15100" max="15100" width="34.25" style="3" bestFit="1" customWidth="1"/>
    <col min="15101" max="15101" width="31.25" style="3" customWidth="1"/>
    <col min="15102" max="15355" width="8.75" style="3"/>
    <col min="15356" max="15356" width="34.25" style="3" bestFit="1" customWidth="1"/>
    <col min="15357" max="15357" width="31.25" style="3" customWidth="1"/>
    <col min="15358" max="15611" width="8.75" style="3"/>
    <col min="15612" max="15612" width="34.25" style="3" bestFit="1" customWidth="1"/>
    <col min="15613" max="15613" width="31.25" style="3" customWidth="1"/>
    <col min="15614" max="15867" width="8.75" style="3"/>
    <col min="15868" max="15868" width="34.25" style="3" bestFit="1" customWidth="1"/>
    <col min="15869" max="15869" width="31.25" style="3" customWidth="1"/>
    <col min="15870" max="16123" width="8.75" style="3"/>
    <col min="16124" max="16124" width="34.25" style="3" bestFit="1" customWidth="1"/>
    <col min="16125" max="16125" width="31.25" style="3" customWidth="1"/>
    <col min="16126" max="16384" width="8.75" style="3"/>
  </cols>
  <sheetData>
    <row r="1" spans="1:5" ht="18" x14ac:dyDescent="0.35">
      <c r="A1" s="152" t="s">
        <v>1</v>
      </c>
      <c r="B1" s="67"/>
      <c r="C1" s="67"/>
      <c r="D1" s="67"/>
    </row>
    <row r="2" spans="1:5" ht="15" x14ac:dyDescent="0.25">
      <c r="A2" s="68"/>
      <c r="B2" s="67"/>
      <c r="C2" s="67"/>
      <c r="D2" s="67"/>
    </row>
    <row r="3" spans="1:5" x14ac:dyDescent="0.25">
      <c r="A3" s="165" t="s">
        <v>2</v>
      </c>
      <c r="B3" s="166" t="s">
        <v>3</v>
      </c>
      <c r="C3" s="166" t="s">
        <v>4</v>
      </c>
      <c r="D3" s="67"/>
    </row>
    <row r="4" spans="1:5" x14ac:dyDescent="0.25">
      <c r="A4" s="28" t="s">
        <v>5</v>
      </c>
      <c r="B4" s="29">
        <v>0</v>
      </c>
      <c r="C4" s="29">
        <v>0</v>
      </c>
      <c r="D4" s="67"/>
    </row>
    <row r="5" spans="1:5" x14ac:dyDescent="0.25">
      <c r="A5" s="28" t="s">
        <v>6</v>
      </c>
      <c r="B5" s="29">
        <v>0</v>
      </c>
      <c r="C5" s="29">
        <v>0</v>
      </c>
      <c r="D5" s="67"/>
    </row>
    <row r="6" spans="1:5" ht="15" x14ac:dyDescent="0.25">
      <c r="A6" s="30" t="s">
        <v>311</v>
      </c>
      <c r="B6" s="31">
        <v>0</v>
      </c>
      <c r="C6" s="31">
        <v>0</v>
      </c>
      <c r="D6" s="67"/>
      <c r="E6" s="4"/>
    </row>
    <row r="7" spans="1:5" ht="14.25" thickBot="1" x14ac:dyDescent="0.3">
      <c r="A7" s="28" t="s">
        <v>312</v>
      </c>
      <c r="B7" s="29">
        <v>0</v>
      </c>
      <c r="C7" s="29">
        <v>0</v>
      </c>
      <c r="D7" s="67"/>
    </row>
    <row r="8" spans="1:5" ht="15.75" thickBot="1" x14ac:dyDescent="0.3">
      <c r="A8" s="32" t="s">
        <v>7</v>
      </c>
      <c r="B8" s="33">
        <v>0</v>
      </c>
      <c r="C8" s="34">
        <v>0</v>
      </c>
      <c r="D8" s="67"/>
      <c r="E8" s="4"/>
    </row>
    <row r="9" spans="1:5" ht="15" x14ac:dyDescent="0.25">
      <c r="A9" s="69"/>
      <c r="B9" s="70"/>
      <c r="C9" s="70"/>
      <c r="D9" s="67"/>
      <c r="E9" s="4"/>
    </row>
    <row r="10" spans="1:5" s="194" customFormat="1" ht="14.25" x14ac:dyDescent="0.2">
      <c r="A10" s="190"/>
      <c r="B10" s="191" t="s">
        <v>415</v>
      </c>
      <c r="C10" s="191" t="s">
        <v>416</v>
      </c>
      <c r="D10" s="192"/>
      <c r="E10" s="193"/>
    </row>
    <row r="11" spans="1:5" s="194" customFormat="1" ht="15" x14ac:dyDescent="0.25">
      <c r="A11" s="28" t="s">
        <v>417</v>
      </c>
      <c r="B11" s="205">
        <v>485000.01</v>
      </c>
      <c r="C11" s="195" t="str">
        <f>IF(B4&lt;B11,"Correct", "Niet correct")</f>
        <v>Correct</v>
      </c>
      <c r="D11" s="192"/>
      <c r="E11" s="193"/>
    </row>
    <row r="12" spans="1:5" s="194" customFormat="1" ht="14.25" x14ac:dyDescent="0.2">
      <c r="A12" s="196"/>
      <c r="B12" s="197"/>
      <c r="C12" s="197"/>
      <c r="D12" s="192"/>
      <c r="E12" s="193"/>
    </row>
    <row r="13" spans="1:5" x14ac:dyDescent="0.25">
      <c r="A13" s="165" t="s">
        <v>8</v>
      </c>
      <c r="B13" s="243" t="s">
        <v>9</v>
      </c>
      <c r="C13" s="243"/>
      <c r="D13" s="67"/>
    </row>
    <row r="14" spans="1:5" ht="15" x14ac:dyDescent="0.25">
      <c r="A14" s="27" t="s">
        <v>10</v>
      </c>
      <c r="B14" s="244">
        <v>0</v>
      </c>
      <c r="C14" s="244"/>
      <c r="D14" s="67"/>
      <c r="E14" s="4"/>
    </row>
    <row r="15" spans="1:5" ht="15" x14ac:dyDescent="0.25">
      <c r="A15" s="27" t="s">
        <v>11</v>
      </c>
      <c r="B15" s="244">
        <v>0</v>
      </c>
      <c r="C15" s="244"/>
      <c r="D15" s="67"/>
      <c r="E15" s="4"/>
    </row>
    <row r="16" spans="1:5" ht="15" x14ac:dyDescent="0.25">
      <c r="A16" s="66"/>
      <c r="B16" s="66"/>
      <c r="C16" s="66"/>
      <c r="D16" s="67"/>
    </row>
    <row r="17" spans="1:4" ht="15" x14ac:dyDescent="0.25">
      <c r="A17" s="145" t="s">
        <v>12</v>
      </c>
      <c r="B17" s="241"/>
      <c r="C17" s="241"/>
      <c r="D17" s="67"/>
    </row>
    <row r="18" spans="1:4" ht="37.15" customHeight="1" x14ac:dyDescent="0.25">
      <c r="A18" s="146" t="s">
        <v>13</v>
      </c>
      <c r="B18" s="241"/>
      <c r="C18" s="241"/>
      <c r="D18" s="67"/>
    </row>
    <row r="19" spans="1:4" ht="15" x14ac:dyDescent="0.25">
      <c r="A19" s="145" t="s">
        <v>14</v>
      </c>
      <c r="B19" s="241"/>
      <c r="C19" s="241"/>
      <c r="D19" s="67"/>
    </row>
    <row r="20" spans="1:4" ht="15" x14ac:dyDescent="0.25">
      <c r="A20" s="145" t="s">
        <v>15</v>
      </c>
      <c r="B20" s="241"/>
      <c r="C20" s="241"/>
      <c r="D20" s="67"/>
    </row>
    <row r="21" spans="1:4" ht="15" x14ac:dyDescent="0.25">
      <c r="A21" s="145" t="s">
        <v>16</v>
      </c>
      <c r="B21" s="241"/>
      <c r="C21" s="241"/>
      <c r="D21" s="67"/>
    </row>
    <row r="22" spans="1:4" x14ac:dyDescent="0.25">
      <c r="A22" s="67"/>
      <c r="B22" s="67"/>
      <c r="C22" s="67"/>
      <c r="D22" s="67"/>
    </row>
    <row r="23" spans="1:4" x14ac:dyDescent="0.25">
      <c r="A23" s="242"/>
      <c r="B23" s="242"/>
    </row>
    <row r="24" spans="1:4" ht="15" x14ac:dyDescent="0.25">
      <c r="A24" s="5"/>
      <c r="B24" s="5"/>
      <c r="C24" s="5"/>
    </row>
  </sheetData>
  <mergeCells count="9">
    <mergeCell ref="B20:C20"/>
    <mergeCell ref="B21:C21"/>
    <mergeCell ref="A23:B23"/>
    <mergeCell ref="B13:C13"/>
    <mergeCell ref="B14:C14"/>
    <mergeCell ref="B15:C15"/>
    <mergeCell ref="B17:C17"/>
    <mergeCell ref="B18:C18"/>
    <mergeCell ref="B19:C19"/>
  </mergeCells>
  <conditionalFormatting sqref="C11">
    <cfRule type="cellIs" dxfId="1" priority="3" operator="equal">
      <formula>"Niet correct"</formula>
    </cfRule>
    <cfRule type="cellIs" dxfId="0" priority="4" operator="equal">
      <formula>"Correct"</formula>
    </cfRule>
  </conditionalFormatting>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3895-DA6B-4023-93CD-B5CA639365C3}">
  <dimension ref="A1:AC254"/>
  <sheetViews>
    <sheetView showGridLines="0" zoomScale="70" zoomScaleNormal="70" zoomScaleSheetLayoutView="70" workbookViewId="0">
      <pane ySplit="4" topLeftCell="A5" activePane="bottomLeft" state="frozen"/>
      <selection pane="bottomLeft" activeCell="A123" sqref="A123:D123"/>
    </sheetView>
  </sheetViews>
  <sheetFormatPr defaultColWidth="8.25" defaultRowHeight="15" x14ac:dyDescent="0.25"/>
  <cols>
    <col min="1" max="1" width="31.125" style="8" customWidth="1"/>
    <col min="2" max="2" width="19.875" style="6" bestFit="1" customWidth="1"/>
    <col min="3" max="3" width="9.625" style="6" customWidth="1"/>
    <col min="4" max="4" width="41.25" style="8" bestFit="1" customWidth="1"/>
    <col min="5" max="5" width="30.75" style="8" customWidth="1"/>
    <col min="6" max="6" width="15.125" style="14" bestFit="1" customWidth="1"/>
    <col min="7" max="7" width="34" style="168" bestFit="1" customWidth="1"/>
    <col min="8" max="8" width="20.75" style="168" customWidth="1"/>
    <col min="9" max="9" width="12.875" style="8" customWidth="1"/>
    <col min="10" max="10" width="14.125" style="8" customWidth="1"/>
    <col min="11" max="11" width="13.75" style="12" customWidth="1"/>
    <col min="12" max="12" width="13.5" style="8" bestFit="1" customWidth="1"/>
    <col min="13" max="13" width="12.875" style="8" bestFit="1" customWidth="1"/>
    <col min="14" max="14" width="15.875" style="8" customWidth="1"/>
    <col min="15" max="16384" width="8.25" style="11"/>
  </cols>
  <sheetData>
    <row r="1" spans="1:29" ht="18.75" x14ac:dyDescent="0.25">
      <c r="A1" s="245" t="s">
        <v>419</v>
      </c>
      <c r="B1" s="246"/>
      <c r="D1" s="168"/>
      <c r="E1" s="168"/>
      <c r="F1" s="168"/>
      <c r="I1" s="7"/>
      <c r="J1" s="7"/>
      <c r="K1" s="9"/>
      <c r="L1" s="7"/>
      <c r="M1" s="7"/>
      <c r="N1" s="7"/>
      <c r="O1" s="10"/>
      <c r="P1" s="144"/>
      <c r="Q1" s="144"/>
      <c r="R1" s="144"/>
      <c r="S1" s="144"/>
      <c r="T1" s="144"/>
      <c r="U1" s="144"/>
      <c r="V1" s="144"/>
      <c r="W1" s="144"/>
      <c r="X1" s="144"/>
      <c r="Y1" s="144"/>
      <c r="Z1" s="144"/>
      <c r="AA1" s="144"/>
      <c r="AB1" s="144"/>
      <c r="AC1" s="144"/>
    </row>
    <row r="2" spans="1:29" x14ac:dyDescent="0.25">
      <c r="E2" s="35" t="s">
        <v>17</v>
      </c>
      <c r="F2" s="36">
        <f>SUBTOTAL(9,F5:F254)</f>
        <v>17659.927299999999</v>
      </c>
      <c r="N2" s="13"/>
      <c r="P2" s="144"/>
      <c r="Q2" s="144"/>
      <c r="R2" s="144"/>
      <c r="S2" s="144"/>
      <c r="T2" s="144"/>
      <c r="U2" s="144"/>
      <c r="V2" s="144"/>
      <c r="W2" s="144"/>
      <c r="X2" s="144"/>
      <c r="Y2" s="144"/>
      <c r="Z2" s="144"/>
      <c r="AA2" s="144"/>
      <c r="AB2" s="144"/>
      <c r="AC2" s="144"/>
    </row>
    <row r="3" spans="1:29" x14ac:dyDescent="0.25">
      <c r="L3" s="15"/>
      <c r="M3" s="15"/>
      <c r="N3" s="15"/>
      <c r="P3" s="144"/>
      <c r="Q3" s="144"/>
      <c r="R3" s="144"/>
      <c r="S3" s="144"/>
      <c r="T3" s="144"/>
      <c r="U3" s="144"/>
      <c r="V3" s="144"/>
      <c r="W3" s="144"/>
      <c r="X3" s="144"/>
      <c r="Y3" s="144"/>
      <c r="Z3" s="144"/>
      <c r="AA3" s="144"/>
      <c r="AB3" s="144"/>
      <c r="AC3" s="144"/>
    </row>
    <row r="4" spans="1:29" s="16" customFormat="1" ht="27" x14ac:dyDescent="0.25">
      <c r="A4" s="158" t="s">
        <v>18</v>
      </c>
      <c r="B4" s="159" t="s">
        <v>19</v>
      </c>
      <c r="C4" s="159" t="s">
        <v>20</v>
      </c>
      <c r="D4" s="159" t="s">
        <v>21</v>
      </c>
      <c r="E4" s="159" t="s">
        <v>22</v>
      </c>
      <c r="F4" s="163" t="s">
        <v>23</v>
      </c>
      <c r="G4" s="169" t="s">
        <v>24</v>
      </c>
      <c r="H4" s="158" t="s">
        <v>25</v>
      </c>
      <c r="I4" s="159" t="s">
        <v>26</v>
      </c>
      <c r="J4" s="159" t="s">
        <v>10</v>
      </c>
      <c r="K4" s="164" t="s">
        <v>27</v>
      </c>
      <c r="L4" s="159" t="s">
        <v>11</v>
      </c>
      <c r="M4" s="159" t="s">
        <v>28</v>
      </c>
      <c r="N4" s="159" t="s">
        <v>29</v>
      </c>
      <c r="O4" s="41"/>
    </row>
    <row r="5" spans="1:29" x14ac:dyDescent="0.25">
      <c r="A5" s="178" t="s">
        <v>183</v>
      </c>
      <c r="B5" s="179" t="s">
        <v>303</v>
      </c>
      <c r="C5" s="180"/>
      <c r="D5" s="181" t="s">
        <v>216</v>
      </c>
      <c r="E5" s="181" t="s">
        <v>313</v>
      </c>
      <c r="F5" s="182">
        <v>9</v>
      </c>
      <c r="G5" s="181" t="s">
        <v>205</v>
      </c>
      <c r="H5" s="187">
        <v>0.04</v>
      </c>
      <c r="I5" s="184">
        <v>0</v>
      </c>
      <c r="J5" s="184">
        <v>0</v>
      </c>
      <c r="K5" s="185">
        <v>0</v>
      </c>
      <c r="L5" s="184">
        <v>0</v>
      </c>
      <c r="M5" s="186">
        <v>0</v>
      </c>
      <c r="N5" s="186">
        <v>0</v>
      </c>
    </row>
    <row r="6" spans="1:29" x14ac:dyDescent="0.25">
      <c r="A6" s="178" t="s">
        <v>183</v>
      </c>
      <c r="B6" s="179" t="s">
        <v>303</v>
      </c>
      <c r="C6" s="180"/>
      <c r="D6" s="181" t="s">
        <v>217</v>
      </c>
      <c r="E6" s="181" t="s">
        <v>313</v>
      </c>
      <c r="F6" s="182">
        <v>14</v>
      </c>
      <c r="G6" s="181" t="s">
        <v>205</v>
      </c>
      <c r="H6" s="187">
        <v>0.04</v>
      </c>
      <c r="I6" s="184">
        <v>0</v>
      </c>
      <c r="J6" s="184">
        <v>0</v>
      </c>
      <c r="K6" s="185">
        <v>0</v>
      </c>
      <c r="L6" s="184">
        <v>0</v>
      </c>
      <c r="M6" s="186">
        <v>0</v>
      </c>
      <c r="N6" s="186">
        <v>0</v>
      </c>
    </row>
    <row r="7" spans="1:29" x14ac:dyDescent="0.25">
      <c r="A7" s="178" t="s">
        <v>183</v>
      </c>
      <c r="B7" s="179" t="s">
        <v>303</v>
      </c>
      <c r="C7" s="180"/>
      <c r="D7" s="181" t="s">
        <v>218</v>
      </c>
      <c r="E7" s="181" t="s">
        <v>313</v>
      </c>
      <c r="F7" s="182">
        <v>5</v>
      </c>
      <c r="G7" s="181" t="s">
        <v>205</v>
      </c>
      <c r="H7" s="187">
        <v>0.04</v>
      </c>
      <c r="I7" s="184">
        <v>0</v>
      </c>
      <c r="J7" s="184">
        <v>0</v>
      </c>
      <c r="K7" s="185">
        <v>0</v>
      </c>
      <c r="L7" s="184">
        <v>0</v>
      </c>
      <c r="M7" s="186">
        <v>0</v>
      </c>
      <c r="N7" s="186">
        <v>0</v>
      </c>
    </row>
    <row r="8" spans="1:29" x14ac:dyDescent="0.25">
      <c r="A8" s="178" t="s">
        <v>183</v>
      </c>
      <c r="B8" s="179" t="s">
        <v>303</v>
      </c>
      <c r="C8" s="180"/>
      <c r="D8" s="181" t="s">
        <v>219</v>
      </c>
      <c r="E8" s="181" t="s">
        <v>313</v>
      </c>
      <c r="F8" s="182">
        <v>4</v>
      </c>
      <c r="G8" s="181" t="s">
        <v>205</v>
      </c>
      <c r="H8" s="187">
        <v>0.04</v>
      </c>
      <c r="I8" s="184">
        <v>0</v>
      </c>
      <c r="J8" s="184">
        <v>0</v>
      </c>
      <c r="K8" s="185">
        <v>0</v>
      </c>
      <c r="L8" s="184">
        <v>0</v>
      </c>
      <c r="M8" s="186">
        <v>0</v>
      </c>
      <c r="N8" s="186">
        <v>0</v>
      </c>
    </row>
    <row r="9" spans="1:29" x14ac:dyDescent="0.25">
      <c r="A9" s="178" t="s">
        <v>183</v>
      </c>
      <c r="B9" s="179" t="s">
        <v>304</v>
      </c>
      <c r="C9" s="180"/>
      <c r="D9" s="181" t="s">
        <v>229</v>
      </c>
      <c r="E9" s="181" t="s">
        <v>313</v>
      </c>
      <c r="F9" s="182">
        <v>13</v>
      </c>
      <c r="G9" s="181" t="s">
        <v>205</v>
      </c>
      <c r="H9" s="187">
        <v>0.04</v>
      </c>
      <c r="I9" s="184">
        <v>0</v>
      </c>
      <c r="J9" s="184">
        <v>0</v>
      </c>
      <c r="K9" s="185">
        <v>0</v>
      </c>
      <c r="L9" s="184">
        <v>0</v>
      </c>
      <c r="M9" s="186">
        <v>0</v>
      </c>
      <c r="N9" s="186">
        <v>0</v>
      </c>
    </row>
    <row r="10" spans="1:29" x14ac:dyDescent="0.25">
      <c r="A10" s="178" t="s">
        <v>183</v>
      </c>
      <c r="B10" s="179" t="s">
        <v>304</v>
      </c>
      <c r="C10" s="180"/>
      <c r="D10" s="181" t="s">
        <v>230</v>
      </c>
      <c r="E10" s="181" t="s">
        <v>313</v>
      </c>
      <c r="F10" s="182">
        <v>11</v>
      </c>
      <c r="G10" s="181" t="s">
        <v>205</v>
      </c>
      <c r="H10" s="187">
        <v>0.04</v>
      </c>
      <c r="I10" s="184">
        <v>0</v>
      </c>
      <c r="J10" s="184">
        <v>0</v>
      </c>
      <c r="K10" s="185">
        <v>0</v>
      </c>
      <c r="L10" s="184">
        <v>0</v>
      </c>
      <c r="M10" s="186">
        <v>0</v>
      </c>
      <c r="N10" s="186">
        <v>0</v>
      </c>
    </row>
    <row r="11" spans="1:29" x14ac:dyDescent="0.25">
      <c r="A11" s="178" t="s">
        <v>183</v>
      </c>
      <c r="B11" s="179" t="s">
        <v>304</v>
      </c>
      <c r="C11" s="180"/>
      <c r="D11" s="181" t="s">
        <v>231</v>
      </c>
      <c r="E11" s="181" t="s">
        <v>313</v>
      </c>
      <c r="F11" s="182">
        <v>11</v>
      </c>
      <c r="G11" s="181" t="s">
        <v>205</v>
      </c>
      <c r="H11" s="187">
        <v>0.04</v>
      </c>
      <c r="I11" s="184">
        <v>0</v>
      </c>
      <c r="J11" s="184">
        <v>0</v>
      </c>
      <c r="K11" s="185">
        <v>0</v>
      </c>
      <c r="L11" s="184">
        <v>0</v>
      </c>
      <c r="M11" s="186">
        <v>0</v>
      </c>
      <c r="N11" s="186">
        <v>0</v>
      </c>
    </row>
    <row r="12" spans="1:29" x14ac:dyDescent="0.25">
      <c r="A12" s="178" t="s">
        <v>183</v>
      </c>
      <c r="B12" s="179" t="s">
        <v>306</v>
      </c>
      <c r="C12" s="180"/>
      <c r="D12" s="181" t="s">
        <v>271</v>
      </c>
      <c r="E12" s="181" t="s">
        <v>313</v>
      </c>
      <c r="F12" s="182">
        <v>11</v>
      </c>
      <c r="G12" s="181" t="s">
        <v>233</v>
      </c>
      <c r="H12" s="187">
        <v>0.04</v>
      </c>
      <c r="I12" s="184">
        <v>0</v>
      </c>
      <c r="J12" s="184">
        <v>0</v>
      </c>
      <c r="K12" s="185">
        <v>0</v>
      </c>
      <c r="L12" s="184">
        <v>0</v>
      </c>
      <c r="M12" s="186">
        <v>0</v>
      </c>
      <c r="N12" s="186">
        <v>0</v>
      </c>
    </row>
    <row r="13" spans="1:29" x14ac:dyDescent="0.25">
      <c r="A13" s="178" t="s">
        <v>183</v>
      </c>
      <c r="B13" s="179" t="s">
        <v>306</v>
      </c>
      <c r="C13" s="180"/>
      <c r="D13" s="181" t="s">
        <v>272</v>
      </c>
      <c r="E13" s="181" t="s">
        <v>313</v>
      </c>
      <c r="F13" s="182">
        <v>9</v>
      </c>
      <c r="G13" s="181" t="s">
        <v>233</v>
      </c>
      <c r="H13" s="187">
        <v>0.04</v>
      </c>
      <c r="I13" s="184">
        <v>0</v>
      </c>
      <c r="J13" s="184">
        <v>0</v>
      </c>
      <c r="K13" s="185">
        <v>0</v>
      </c>
      <c r="L13" s="184">
        <v>0</v>
      </c>
      <c r="M13" s="186">
        <v>0</v>
      </c>
      <c r="N13" s="186">
        <v>0</v>
      </c>
    </row>
    <row r="14" spans="1:29" x14ac:dyDescent="0.25">
      <c r="A14" s="178" t="s">
        <v>183</v>
      </c>
      <c r="B14" s="179" t="s">
        <v>306</v>
      </c>
      <c r="C14" s="180"/>
      <c r="D14" s="181" t="s">
        <v>273</v>
      </c>
      <c r="E14" s="181" t="s">
        <v>313</v>
      </c>
      <c r="F14" s="182">
        <v>10</v>
      </c>
      <c r="G14" s="181" t="s">
        <v>233</v>
      </c>
      <c r="H14" s="187">
        <v>0.04</v>
      </c>
      <c r="I14" s="184">
        <v>0</v>
      </c>
      <c r="J14" s="184">
        <v>0</v>
      </c>
      <c r="K14" s="185">
        <v>0</v>
      </c>
      <c r="L14" s="184">
        <v>0</v>
      </c>
      <c r="M14" s="186">
        <v>0</v>
      </c>
      <c r="N14" s="186">
        <v>0</v>
      </c>
    </row>
    <row r="15" spans="1:29" x14ac:dyDescent="0.25">
      <c r="A15" s="178" t="s">
        <v>183</v>
      </c>
      <c r="B15" s="179" t="s">
        <v>306</v>
      </c>
      <c r="C15" s="180"/>
      <c r="D15" s="181" t="s">
        <v>274</v>
      </c>
      <c r="E15" s="181" t="s">
        <v>313</v>
      </c>
      <c r="F15" s="182">
        <v>4</v>
      </c>
      <c r="G15" s="181" t="s">
        <v>233</v>
      </c>
      <c r="H15" s="187">
        <v>0.04</v>
      </c>
      <c r="I15" s="184">
        <v>0</v>
      </c>
      <c r="J15" s="184">
        <v>0</v>
      </c>
      <c r="K15" s="185">
        <v>0</v>
      </c>
      <c r="L15" s="184">
        <v>0</v>
      </c>
      <c r="M15" s="186">
        <v>0</v>
      </c>
      <c r="N15" s="186">
        <v>0</v>
      </c>
    </row>
    <row r="16" spans="1:29" x14ac:dyDescent="0.25">
      <c r="A16" s="178" t="s">
        <v>183</v>
      </c>
      <c r="B16" s="179" t="s">
        <v>307</v>
      </c>
      <c r="C16" s="180"/>
      <c r="D16" s="181" t="s">
        <v>230</v>
      </c>
      <c r="E16" s="181" t="s">
        <v>313</v>
      </c>
      <c r="F16" s="182">
        <v>9</v>
      </c>
      <c r="G16" s="181" t="s">
        <v>233</v>
      </c>
      <c r="H16" s="187">
        <v>0.04</v>
      </c>
      <c r="I16" s="184">
        <v>0</v>
      </c>
      <c r="J16" s="184">
        <v>0</v>
      </c>
      <c r="K16" s="185">
        <v>0</v>
      </c>
      <c r="L16" s="184">
        <v>0</v>
      </c>
      <c r="M16" s="186">
        <v>0</v>
      </c>
      <c r="N16" s="186">
        <v>0</v>
      </c>
    </row>
    <row r="17" spans="1:14" x14ac:dyDescent="0.25">
      <c r="A17" s="178" t="s">
        <v>183</v>
      </c>
      <c r="B17" s="179" t="s">
        <v>307</v>
      </c>
      <c r="C17" s="180"/>
      <c r="D17" s="181" t="s">
        <v>231</v>
      </c>
      <c r="E17" s="181" t="s">
        <v>313</v>
      </c>
      <c r="F17" s="182">
        <v>9</v>
      </c>
      <c r="G17" s="181" t="s">
        <v>233</v>
      </c>
      <c r="H17" s="187">
        <v>0.04</v>
      </c>
      <c r="I17" s="184">
        <v>0</v>
      </c>
      <c r="J17" s="184">
        <v>0</v>
      </c>
      <c r="K17" s="185">
        <v>0</v>
      </c>
      <c r="L17" s="184">
        <v>0</v>
      </c>
      <c r="M17" s="186">
        <v>0</v>
      </c>
      <c r="N17" s="186">
        <v>0</v>
      </c>
    </row>
    <row r="18" spans="1:14" x14ac:dyDescent="0.25">
      <c r="A18" s="178" t="s">
        <v>183</v>
      </c>
      <c r="B18" s="179" t="s">
        <v>303</v>
      </c>
      <c r="C18" s="180"/>
      <c r="D18" s="181" t="s">
        <v>194</v>
      </c>
      <c r="E18" s="181" t="s">
        <v>316</v>
      </c>
      <c r="F18" s="182">
        <v>67</v>
      </c>
      <c r="G18" s="181" t="s">
        <v>195</v>
      </c>
      <c r="H18" s="187">
        <v>7.0000000000000007E-2</v>
      </c>
      <c r="I18" s="184">
        <v>0</v>
      </c>
      <c r="J18" s="184">
        <v>0</v>
      </c>
      <c r="K18" s="185">
        <v>0</v>
      </c>
      <c r="L18" s="184">
        <v>0</v>
      </c>
      <c r="M18" s="186">
        <v>0</v>
      </c>
      <c r="N18" s="186">
        <v>0</v>
      </c>
    </row>
    <row r="19" spans="1:14" x14ac:dyDescent="0.25">
      <c r="A19" s="178" t="s">
        <v>183</v>
      </c>
      <c r="B19" s="179" t="s">
        <v>303</v>
      </c>
      <c r="C19" s="180"/>
      <c r="D19" s="181" t="s">
        <v>196</v>
      </c>
      <c r="E19" s="181" t="s">
        <v>316</v>
      </c>
      <c r="F19" s="182">
        <v>37</v>
      </c>
      <c r="G19" s="181" t="s">
        <v>197</v>
      </c>
      <c r="H19" s="187">
        <v>7.0000000000000007E-2</v>
      </c>
      <c r="I19" s="184">
        <v>0</v>
      </c>
      <c r="J19" s="184">
        <v>0</v>
      </c>
      <c r="K19" s="185">
        <v>0</v>
      </c>
      <c r="L19" s="184">
        <v>0</v>
      </c>
      <c r="M19" s="186">
        <v>0</v>
      </c>
      <c r="N19" s="186">
        <v>0</v>
      </c>
    </row>
    <row r="20" spans="1:14" x14ac:dyDescent="0.25">
      <c r="A20" s="178" t="s">
        <v>183</v>
      </c>
      <c r="B20" s="179" t="s">
        <v>303</v>
      </c>
      <c r="C20" s="180"/>
      <c r="D20" s="181" t="s">
        <v>198</v>
      </c>
      <c r="E20" s="181" t="s">
        <v>316</v>
      </c>
      <c r="F20" s="182">
        <v>113</v>
      </c>
      <c r="G20" s="181" t="s">
        <v>199</v>
      </c>
      <c r="H20" s="187">
        <v>7.0000000000000007E-2</v>
      </c>
      <c r="I20" s="184">
        <v>0</v>
      </c>
      <c r="J20" s="184">
        <v>0</v>
      </c>
      <c r="K20" s="185">
        <v>0</v>
      </c>
      <c r="L20" s="184">
        <v>0</v>
      </c>
      <c r="M20" s="186">
        <v>0</v>
      </c>
      <c r="N20" s="186">
        <v>0</v>
      </c>
    </row>
    <row r="21" spans="1:14" x14ac:dyDescent="0.25">
      <c r="A21" s="178" t="s">
        <v>183</v>
      </c>
      <c r="B21" s="179" t="s">
        <v>303</v>
      </c>
      <c r="C21" s="180"/>
      <c r="D21" s="181" t="s">
        <v>200</v>
      </c>
      <c r="E21" s="181" t="s">
        <v>316</v>
      </c>
      <c r="F21" s="182">
        <v>3</v>
      </c>
      <c r="G21" s="181" t="s">
        <v>318</v>
      </c>
      <c r="H21" s="187">
        <v>7.0000000000000007E-2</v>
      </c>
      <c r="I21" s="184">
        <v>0</v>
      </c>
      <c r="J21" s="184">
        <v>0</v>
      </c>
      <c r="K21" s="185">
        <v>0</v>
      </c>
      <c r="L21" s="184">
        <v>0</v>
      </c>
      <c r="M21" s="186">
        <v>0</v>
      </c>
      <c r="N21" s="186">
        <v>0</v>
      </c>
    </row>
    <row r="22" spans="1:14" x14ac:dyDescent="0.25">
      <c r="A22" s="178" t="s">
        <v>183</v>
      </c>
      <c r="B22" s="179" t="s">
        <v>303</v>
      </c>
      <c r="C22" s="180"/>
      <c r="D22" s="181" t="s">
        <v>201</v>
      </c>
      <c r="E22" s="181" t="s">
        <v>316</v>
      </c>
      <c r="F22" s="182">
        <v>36</v>
      </c>
      <c r="G22" s="181" t="s">
        <v>197</v>
      </c>
      <c r="H22" s="187">
        <v>7.0000000000000007E-2</v>
      </c>
      <c r="I22" s="184">
        <v>0</v>
      </c>
      <c r="J22" s="184">
        <v>0</v>
      </c>
      <c r="K22" s="185">
        <v>0</v>
      </c>
      <c r="L22" s="184">
        <v>0</v>
      </c>
      <c r="M22" s="186">
        <v>0</v>
      </c>
      <c r="N22" s="186">
        <v>0</v>
      </c>
    </row>
    <row r="23" spans="1:14" x14ac:dyDescent="0.25">
      <c r="A23" s="178" t="s">
        <v>183</v>
      </c>
      <c r="B23" s="179" t="s">
        <v>303</v>
      </c>
      <c r="C23" s="180"/>
      <c r="D23" s="181" t="s">
        <v>202</v>
      </c>
      <c r="E23" s="181" t="s">
        <v>316</v>
      </c>
      <c r="F23" s="182">
        <v>122</v>
      </c>
      <c r="G23" s="181" t="s">
        <v>57</v>
      </c>
      <c r="H23" s="187">
        <v>7.0000000000000007E-2</v>
      </c>
      <c r="I23" s="184">
        <v>0</v>
      </c>
      <c r="J23" s="184">
        <v>0</v>
      </c>
      <c r="K23" s="185">
        <v>0</v>
      </c>
      <c r="L23" s="184">
        <v>0</v>
      </c>
      <c r="M23" s="186">
        <v>0</v>
      </c>
      <c r="N23" s="186">
        <v>0</v>
      </c>
    </row>
    <row r="24" spans="1:14" ht="27" x14ac:dyDescent="0.25">
      <c r="A24" s="178" t="s">
        <v>183</v>
      </c>
      <c r="B24" s="179" t="s">
        <v>303</v>
      </c>
      <c r="C24" s="180"/>
      <c r="D24" s="188" t="s">
        <v>407</v>
      </c>
      <c r="E24" s="181" t="s">
        <v>316</v>
      </c>
      <c r="F24" s="182">
        <v>286</v>
      </c>
      <c r="G24" s="188" t="s">
        <v>408</v>
      </c>
      <c r="H24" s="187">
        <v>7.0000000000000007E-2</v>
      </c>
      <c r="I24" s="184">
        <v>0</v>
      </c>
      <c r="J24" s="184">
        <v>0</v>
      </c>
      <c r="K24" s="185">
        <v>0</v>
      </c>
      <c r="L24" s="184">
        <v>0</v>
      </c>
      <c r="M24" s="186">
        <v>0</v>
      </c>
      <c r="N24" s="186">
        <v>0</v>
      </c>
    </row>
    <row r="25" spans="1:14" x14ac:dyDescent="0.25">
      <c r="A25" s="178" t="s">
        <v>183</v>
      </c>
      <c r="B25" s="179" t="s">
        <v>303</v>
      </c>
      <c r="C25" s="180"/>
      <c r="D25" s="181" t="s">
        <v>204</v>
      </c>
      <c r="E25" s="181" t="s">
        <v>316</v>
      </c>
      <c r="F25" s="182">
        <v>36</v>
      </c>
      <c r="G25" s="181" t="s">
        <v>197</v>
      </c>
      <c r="H25" s="187">
        <v>7.0000000000000007E-2</v>
      </c>
      <c r="I25" s="184">
        <v>0</v>
      </c>
      <c r="J25" s="184">
        <v>0</v>
      </c>
      <c r="K25" s="185">
        <v>0</v>
      </c>
      <c r="L25" s="184">
        <v>0</v>
      </c>
      <c r="M25" s="186">
        <v>0</v>
      </c>
      <c r="N25" s="186">
        <v>0</v>
      </c>
    </row>
    <row r="26" spans="1:14" x14ac:dyDescent="0.25">
      <c r="A26" s="178" t="s">
        <v>183</v>
      </c>
      <c r="B26" s="179" t="s">
        <v>303</v>
      </c>
      <c r="C26" s="180"/>
      <c r="D26" s="181" t="s">
        <v>207</v>
      </c>
      <c r="E26" s="181" t="s">
        <v>316</v>
      </c>
      <c r="F26" s="182">
        <v>838</v>
      </c>
      <c r="G26" s="181" t="s">
        <v>197</v>
      </c>
      <c r="H26" s="187">
        <v>7.0000000000000007E-2</v>
      </c>
      <c r="I26" s="184">
        <v>0</v>
      </c>
      <c r="J26" s="184">
        <v>0</v>
      </c>
      <c r="K26" s="185">
        <v>0</v>
      </c>
      <c r="L26" s="184">
        <v>0</v>
      </c>
      <c r="M26" s="186">
        <v>0</v>
      </c>
      <c r="N26" s="186">
        <v>0</v>
      </c>
    </row>
    <row r="27" spans="1:14" x14ac:dyDescent="0.25">
      <c r="A27" s="178" t="s">
        <v>183</v>
      </c>
      <c r="B27" s="179" t="s">
        <v>303</v>
      </c>
      <c r="C27" s="180"/>
      <c r="D27" s="181" t="s">
        <v>209</v>
      </c>
      <c r="E27" s="181" t="s">
        <v>314</v>
      </c>
      <c r="F27" s="182">
        <v>256</v>
      </c>
      <c r="G27" s="181" t="s">
        <v>210</v>
      </c>
      <c r="H27" s="187">
        <v>7.0000000000000007E-2</v>
      </c>
      <c r="I27" s="184">
        <v>0</v>
      </c>
      <c r="J27" s="184">
        <v>0</v>
      </c>
      <c r="K27" s="185">
        <v>0</v>
      </c>
      <c r="L27" s="184">
        <v>0</v>
      </c>
      <c r="M27" s="186">
        <v>0</v>
      </c>
      <c r="N27" s="186">
        <v>0</v>
      </c>
    </row>
    <row r="28" spans="1:14" x14ac:dyDescent="0.25">
      <c r="A28" s="178" t="s">
        <v>183</v>
      </c>
      <c r="B28" s="179" t="s">
        <v>303</v>
      </c>
      <c r="C28" s="180"/>
      <c r="D28" s="181" t="s">
        <v>211</v>
      </c>
      <c r="E28" s="181" t="s">
        <v>316</v>
      </c>
      <c r="F28" s="182">
        <v>21</v>
      </c>
      <c r="G28" s="181" t="s">
        <v>212</v>
      </c>
      <c r="H28" s="187">
        <v>7.0000000000000007E-2</v>
      </c>
      <c r="I28" s="184">
        <v>0</v>
      </c>
      <c r="J28" s="184">
        <v>0</v>
      </c>
      <c r="K28" s="185">
        <v>0</v>
      </c>
      <c r="L28" s="184">
        <v>0</v>
      </c>
      <c r="M28" s="186">
        <v>0</v>
      </c>
      <c r="N28" s="186">
        <v>0</v>
      </c>
    </row>
    <row r="29" spans="1:14" x14ac:dyDescent="0.25">
      <c r="A29" s="178" t="s">
        <v>183</v>
      </c>
      <c r="B29" s="179" t="s">
        <v>303</v>
      </c>
      <c r="C29" s="180"/>
      <c r="D29" s="181" t="s">
        <v>213</v>
      </c>
      <c r="E29" s="181" t="s">
        <v>314</v>
      </c>
      <c r="F29" s="182">
        <v>55</v>
      </c>
      <c r="G29" s="181" t="s">
        <v>57</v>
      </c>
      <c r="H29" s="187">
        <v>7.0000000000000007E-2</v>
      </c>
      <c r="I29" s="184">
        <v>0</v>
      </c>
      <c r="J29" s="184">
        <v>0</v>
      </c>
      <c r="K29" s="185">
        <v>0</v>
      </c>
      <c r="L29" s="184">
        <v>0</v>
      </c>
      <c r="M29" s="186">
        <v>0</v>
      </c>
      <c r="N29" s="186">
        <v>0</v>
      </c>
    </row>
    <row r="30" spans="1:14" x14ac:dyDescent="0.25">
      <c r="A30" s="178" t="s">
        <v>183</v>
      </c>
      <c r="B30" s="179" t="s">
        <v>303</v>
      </c>
      <c r="C30" s="180"/>
      <c r="D30" s="181" t="s">
        <v>215</v>
      </c>
      <c r="E30" s="181" t="s">
        <v>316</v>
      </c>
      <c r="F30" s="182">
        <v>7</v>
      </c>
      <c r="G30" s="181" t="s">
        <v>205</v>
      </c>
      <c r="H30" s="187">
        <v>7.0000000000000007E-2</v>
      </c>
      <c r="I30" s="184">
        <v>0</v>
      </c>
      <c r="J30" s="184">
        <v>0</v>
      </c>
      <c r="K30" s="185">
        <v>0</v>
      </c>
      <c r="L30" s="184">
        <v>0</v>
      </c>
      <c r="M30" s="186">
        <v>0</v>
      </c>
      <c r="N30" s="186">
        <v>0</v>
      </c>
    </row>
    <row r="31" spans="1:14" x14ac:dyDescent="0.25">
      <c r="A31" s="178" t="s">
        <v>183</v>
      </c>
      <c r="B31" s="179" t="s">
        <v>304</v>
      </c>
      <c r="C31" s="180"/>
      <c r="D31" s="181" t="s">
        <v>201</v>
      </c>
      <c r="E31" s="181" t="s">
        <v>316</v>
      </c>
      <c r="F31" s="182">
        <v>62</v>
      </c>
      <c r="G31" s="181" t="s">
        <v>197</v>
      </c>
      <c r="H31" s="187">
        <v>7.0000000000000007E-2</v>
      </c>
      <c r="I31" s="184">
        <v>0</v>
      </c>
      <c r="J31" s="184">
        <v>0</v>
      </c>
      <c r="K31" s="185">
        <v>0</v>
      </c>
      <c r="L31" s="184">
        <v>0</v>
      </c>
      <c r="M31" s="186">
        <v>0</v>
      </c>
      <c r="N31" s="186">
        <v>0</v>
      </c>
    </row>
    <row r="32" spans="1:14" x14ac:dyDescent="0.25">
      <c r="A32" s="178" t="s">
        <v>183</v>
      </c>
      <c r="B32" s="179" t="s">
        <v>304</v>
      </c>
      <c r="C32" s="180"/>
      <c r="D32" s="181" t="s">
        <v>220</v>
      </c>
      <c r="E32" s="181" t="s">
        <v>316</v>
      </c>
      <c r="F32" s="182">
        <v>243</v>
      </c>
      <c r="G32" s="181" t="s">
        <v>205</v>
      </c>
      <c r="H32" s="187">
        <v>7.0000000000000007E-2</v>
      </c>
      <c r="I32" s="184">
        <v>0</v>
      </c>
      <c r="J32" s="184">
        <v>0</v>
      </c>
      <c r="K32" s="185">
        <v>0</v>
      </c>
      <c r="L32" s="184">
        <v>0</v>
      </c>
      <c r="M32" s="186">
        <v>0</v>
      </c>
      <c r="N32" s="186">
        <v>0</v>
      </c>
    </row>
    <row r="33" spans="1:14" x14ac:dyDescent="0.25">
      <c r="A33" s="178" t="s">
        <v>183</v>
      </c>
      <c r="B33" s="179" t="s">
        <v>304</v>
      </c>
      <c r="C33" s="180"/>
      <c r="D33" s="181" t="s">
        <v>221</v>
      </c>
      <c r="E33" s="181" t="s">
        <v>316</v>
      </c>
      <c r="F33" s="182">
        <v>44</v>
      </c>
      <c r="G33" s="181" t="s">
        <v>222</v>
      </c>
      <c r="H33" s="187">
        <v>7.0000000000000007E-2</v>
      </c>
      <c r="I33" s="184">
        <v>0</v>
      </c>
      <c r="J33" s="184">
        <v>0</v>
      </c>
      <c r="K33" s="185">
        <v>0</v>
      </c>
      <c r="L33" s="184">
        <v>0</v>
      </c>
      <c r="M33" s="186">
        <v>0</v>
      </c>
      <c r="N33" s="186">
        <v>0</v>
      </c>
    </row>
    <row r="34" spans="1:14" x14ac:dyDescent="0.25">
      <c r="A34" s="178" t="s">
        <v>183</v>
      </c>
      <c r="B34" s="179" t="s">
        <v>304</v>
      </c>
      <c r="C34" s="180"/>
      <c r="D34" s="181" t="s">
        <v>223</v>
      </c>
      <c r="E34" s="181" t="s">
        <v>314</v>
      </c>
      <c r="F34" s="182">
        <v>48</v>
      </c>
      <c r="G34" s="181" t="s">
        <v>224</v>
      </c>
      <c r="H34" s="187">
        <v>7.0000000000000007E-2</v>
      </c>
      <c r="I34" s="184">
        <v>0</v>
      </c>
      <c r="J34" s="184">
        <v>0</v>
      </c>
      <c r="K34" s="185">
        <v>0</v>
      </c>
      <c r="L34" s="184">
        <v>0</v>
      </c>
      <c r="M34" s="186">
        <v>0</v>
      </c>
      <c r="N34" s="186">
        <v>0</v>
      </c>
    </row>
    <row r="35" spans="1:14" x14ac:dyDescent="0.25">
      <c r="A35" s="178" t="s">
        <v>183</v>
      </c>
      <c r="B35" s="179" t="s">
        <v>304</v>
      </c>
      <c r="C35" s="180"/>
      <c r="D35" s="181" t="s">
        <v>201</v>
      </c>
      <c r="E35" s="181" t="s">
        <v>316</v>
      </c>
      <c r="F35" s="182">
        <v>60</v>
      </c>
      <c r="G35" s="181" t="s">
        <v>197</v>
      </c>
      <c r="H35" s="187">
        <v>7.0000000000000007E-2</v>
      </c>
      <c r="I35" s="184">
        <v>0</v>
      </c>
      <c r="J35" s="184">
        <v>0</v>
      </c>
      <c r="K35" s="185">
        <v>0</v>
      </c>
      <c r="L35" s="184">
        <v>0</v>
      </c>
      <c r="M35" s="186">
        <v>0</v>
      </c>
      <c r="N35" s="186">
        <v>0</v>
      </c>
    </row>
    <row r="36" spans="1:14" x14ac:dyDescent="0.25">
      <c r="A36" s="178" t="s">
        <v>183</v>
      </c>
      <c r="B36" s="179" t="s">
        <v>304</v>
      </c>
      <c r="C36" s="180"/>
      <c r="D36" s="181" t="s">
        <v>226</v>
      </c>
      <c r="E36" s="181" t="s">
        <v>316</v>
      </c>
      <c r="F36" s="182">
        <v>286</v>
      </c>
      <c r="G36" s="181" t="s">
        <v>205</v>
      </c>
      <c r="H36" s="187">
        <v>7.0000000000000007E-2</v>
      </c>
      <c r="I36" s="184">
        <v>0</v>
      </c>
      <c r="J36" s="184">
        <v>0</v>
      </c>
      <c r="K36" s="185">
        <v>0</v>
      </c>
      <c r="L36" s="184">
        <v>0</v>
      </c>
      <c r="M36" s="186">
        <v>0</v>
      </c>
      <c r="N36" s="186">
        <v>0</v>
      </c>
    </row>
    <row r="37" spans="1:14" x14ac:dyDescent="0.25">
      <c r="A37" s="178" t="s">
        <v>183</v>
      </c>
      <c r="B37" s="179" t="s">
        <v>304</v>
      </c>
      <c r="C37" s="180"/>
      <c r="D37" s="181" t="s">
        <v>227</v>
      </c>
      <c r="E37" s="181" t="s">
        <v>316</v>
      </c>
      <c r="F37" s="182">
        <v>506</v>
      </c>
      <c r="G37" s="181" t="s">
        <v>197</v>
      </c>
      <c r="H37" s="187">
        <v>7.0000000000000007E-2</v>
      </c>
      <c r="I37" s="184">
        <v>0</v>
      </c>
      <c r="J37" s="184">
        <v>0</v>
      </c>
      <c r="K37" s="185">
        <v>0</v>
      </c>
      <c r="L37" s="184">
        <v>0</v>
      </c>
      <c r="M37" s="186">
        <v>0</v>
      </c>
      <c r="N37" s="186">
        <v>0</v>
      </c>
    </row>
    <row r="38" spans="1:14" x14ac:dyDescent="0.25">
      <c r="A38" s="178" t="s">
        <v>183</v>
      </c>
      <c r="B38" s="179" t="s">
        <v>304</v>
      </c>
      <c r="C38" s="180"/>
      <c r="D38" s="181" t="s">
        <v>228</v>
      </c>
      <c r="E38" s="181" t="s">
        <v>316</v>
      </c>
      <c r="F38" s="182">
        <v>290</v>
      </c>
      <c r="G38" s="181" t="s">
        <v>205</v>
      </c>
      <c r="H38" s="187">
        <v>7.0000000000000007E-2</v>
      </c>
      <c r="I38" s="184">
        <v>0</v>
      </c>
      <c r="J38" s="184">
        <v>0</v>
      </c>
      <c r="K38" s="185">
        <v>0</v>
      </c>
      <c r="L38" s="184">
        <v>0</v>
      </c>
      <c r="M38" s="186">
        <v>0</v>
      </c>
      <c r="N38" s="186">
        <v>0</v>
      </c>
    </row>
    <row r="39" spans="1:14" x14ac:dyDescent="0.25">
      <c r="A39" s="178" t="s">
        <v>183</v>
      </c>
      <c r="B39" s="179" t="s">
        <v>306</v>
      </c>
      <c r="C39" s="180"/>
      <c r="D39" s="181" t="s">
        <v>201</v>
      </c>
      <c r="E39" s="181" t="s">
        <v>316</v>
      </c>
      <c r="F39" s="182">
        <v>56</v>
      </c>
      <c r="G39" s="181" t="s">
        <v>197</v>
      </c>
      <c r="H39" s="187">
        <v>7.0000000000000007E-2</v>
      </c>
      <c r="I39" s="184">
        <v>0</v>
      </c>
      <c r="J39" s="184">
        <v>0</v>
      </c>
      <c r="K39" s="185">
        <v>0</v>
      </c>
      <c r="L39" s="184">
        <v>0</v>
      </c>
      <c r="M39" s="186">
        <v>0</v>
      </c>
      <c r="N39" s="186">
        <v>0</v>
      </c>
    </row>
    <row r="40" spans="1:14" x14ac:dyDescent="0.25">
      <c r="A40" s="178" t="s">
        <v>183</v>
      </c>
      <c r="B40" s="179" t="s">
        <v>306</v>
      </c>
      <c r="C40" s="180"/>
      <c r="D40" s="181" t="s">
        <v>232</v>
      </c>
      <c r="E40" s="181" t="s">
        <v>316</v>
      </c>
      <c r="F40" s="182">
        <v>323</v>
      </c>
      <c r="G40" s="181" t="s">
        <v>233</v>
      </c>
      <c r="H40" s="187">
        <v>7.0000000000000007E-2</v>
      </c>
      <c r="I40" s="184">
        <v>0</v>
      </c>
      <c r="J40" s="184">
        <v>0</v>
      </c>
      <c r="K40" s="185">
        <v>0</v>
      </c>
      <c r="L40" s="184">
        <v>0</v>
      </c>
      <c r="M40" s="186">
        <v>0</v>
      </c>
      <c r="N40" s="186">
        <v>0</v>
      </c>
    </row>
    <row r="41" spans="1:14" x14ac:dyDescent="0.25">
      <c r="A41" s="178" t="s">
        <v>183</v>
      </c>
      <c r="B41" s="179" t="s">
        <v>306</v>
      </c>
      <c r="C41" s="180"/>
      <c r="D41" s="181" t="s">
        <v>234</v>
      </c>
      <c r="E41" s="181" t="s">
        <v>316</v>
      </c>
      <c r="F41" s="182">
        <v>59</v>
      </c>
      <c r="G41" s="181" t="s">
        <v>197</v>
      </c>
      <c r="H41" s="187">
        <v>7.0000000000000007E-2</v>
      </c>
      <c r="I41" s="184">
        <v>0</v>
      </c>
      <c r="J41" s="184">
        <v>0</v>
      </c>
      <c r="K41" s="185">
        <v>0</v>
      </c>
      <c r="L41" s="184">
        <v>0</v>
      </c>
      <c r="M41" s="186">
        <v>0</v>
      </c>
      <c r="N41" s="186">
        <v>0</v>
      </c>
    </row>
    <row r="42" spans="1:14" x14ac:dyDescent="0.25">
      <c r="A42" s="178" t="s">
        <v>183</v>
      </c>
      <c r="B42" s="179" t="s">
        <v>306</v>
      </c>
      <c r="C42" s="180"/>
      <c r="D42" s="181" t="s">
        <v>235</v>
      </c>
      <c r="E42" s="181" t="s">
        <v>316</v>
      </c>
      <c r="F42" s="182">
        <v>224</v>
      </c>
      <c r="G42" s="181" t="s">
        <v>233</v>
      </c>
      <c r="H42" s="187">
        <v>7.0000000000000007E-2</v>
      </c>
      <c r="I42" s="184">
        <v>0</v>
      </c>
      <c r="J42" s="184">
        <v>0</v>
      </c>
      <c r="K42" s="185">
        <v>0</v>
      </c>
      <c r="L42" s="184">
        <v>0</v>
      </c>
      <c r="M42" s="186">
        <v>0</v>
      </c>
      <c r="N42" s="186">
        <v>0</v>
      </c>
    </row>
    <row r="43" spans="1:14" x14ac:dyDescent="0.25">
      <c r="A43" s="178" t="s">
        <v>183</v>
      </c>
      <c r="B43" s="179" t="s">
        <v>306</v>
      </c>
      <c r="C43" s="180"/>
      <c r="D43" s="181" t="s">
        <v>236</v>
      </c>
      <c r="E43" s="181" t="s">
        <v>316</v>
      </c>
      <c r="F43" s="182">
        <v>67</v>
      </c>
      <c r="G43" s="181" t="s">
        <v>203</v>
      </c>
      <c r="H43" s="187">
        <v>7.0000000000000007E-2</v>
      </c>
      <c r="I43" s="184">
        <v>0</v>
      </c>
      <c r="J43" s="184">
        <v>0</v>
      </c>
      <c r="K43" s="185">
        <v>0</v>
      </c>
      <c r="L43" s="184">
        <v>0</v>
      </c>
      <c r="M43" s="186">
        <v>0</v>
      </c>
      <c r="N43" s="186">
        <v>0</v>
      </c>
    </row>
    <row r="44" spans="1:14" x14ac:dyDescent="0.25">
      <c r="A44" s="178" t="s">
        <v>183</v>
      </c>
      <c r="B44" s="179" t="s">
        <v>306</v>
      </c>
      <c r="C44" s="180"/>
      <c r="D44" s="181" t="s">
        <v>237</v>
      </c>
      <c r="E44" s="181" t="s">
        <v>316</v>
      </c>
      <c r="F44" s="182">
        <v>16</v>
      </c>
      <c r="G44" s="181" t="s">
        <v>250</v>
      </c>
      <c r="H44" s="187">
        <v>7.0000000000000007E-2</v>
      </c>
      <c r="I44" s="184">
        <v>0</v>
      </c>
      <c r="J44" s="184">
        <v>0</v>
      </c>
      <c r="K44" s="185">
        <v>0</v>
      </c>
      <c r="L44" s="184">
        <v>0</v>
      </c>
      <c r="M44" s="186">
        <v>0</v>
      </c>
      <c r="N44" s="186">
        <v>0</v>
      </c>
    </row>
    <row r="45" spans="1:14" x14ac:dyDescent="0.25">
      <c r="A45" s="178" t="s">
        <v>183</v>
      </c>
      <c r="B45" s="179" t="s">
        <v>306</v>
      </c>
      <c r="C45" s="180"/>
      <c r="D45" s="181" t="s">
        <v>201</v>
      </c>
      <c r="E45" s="181" t="s">
        <v>316</v>
      </c>
      <c r="F45" s="182">
        <v>61</v>
      </c>
      <c r="G45" s="181" t="s">
        <v>197</v>
      </c>
      <c r="H45" s="187">
        <v>7.0000000000000007E-2</v>
      </c>
      <c r="I45" s="184">
        <v>0</v>
      </c>
      <c r="J45" s="184">
        <v>0</v>
      </c>
      <c r="K45" s="185">
        <v>0</v>
      </c>
      <c r="L45" s="184">
        <v>0</v>
      </c>
      <c r="M45" s="186">
        <v>0</v>
      </c>
      <c r="N45" s="186">
        <v>0</v>
      </c>
    </row>
    <row r="46" spans="1:14" x14ac:dyDescent="0.25">
      <c r="A46" s="178" t="s">
        <v>183</v>
      </c>
      <c r="B46" s="179" t="s">
        <v>306</v>
      </c>
      <c r="C46" s="180"/>
      <c r="D46" s="181" t="s">
        <v>238</v>
      </c>
      <c r="E46" s="181" t="s">
        <v>316</v>
      </c>
      <c r="F46" s="182">
        <v>17</v>
      </c>
      <c r="G46" s="181" t="s">
        <v>233</v>
      </c>
      <c r="H46" s="187">
        <v>7.0000000000000007E-2</v>
      </c>
      <c r="I46" s="184">
        <v>0</v>
      </c>
      <c r="J46" s="184">
        <v>0</v>
      </c>
      <c r="K46" s="185">
        <v>0</v>
      </c>
      <c r="L46" s="184">
        <v>0</v>
      </c>
      <c r="M46" s="186">
        <v>0</v>
      </c>
      <c r="N46" s="186">
        <v>0</v>
      </c>
    </row>
    <row r="47" spans="1:14" x14ac:dyDescent="0.25">
      <c r="A47" s="178" t="s">
        <v>183</v>
      </c>
      <c r="B47" s="179" t="s">
        <v>306</v>
      </c>
      <c r="C47" s="180"/>
      <c r="D47" s="181" t="s">
        <v>239</v>
      </c>
      <c r="E47" s="181" t="s">
        <v>316</v>
      </c>
      <c r="F47" s="182">
        <v>152</v>
      </c>
      <c r="G47" s="181" t="s">
        <v>233</v>
      </c>
      <c r="H47" s="187">
        <v>7.0000000000000007E-2</v>
      </c>
      <c r="I47" s="184">
        <v>0</v>
      </c>
      <c r="J47" s="184">
        <v>0</v>
      </c>
      <c r="K47" s="185">
        <v>0</v>
      </c>
      <c r="L47" s="184">
        <v>0</v>
      </c>
      <c r="M47" s="186">
        <v>0</v>
      </c>
      <c r="N47" s="186">
        <v>0</v>
      </c>
    </row>
    <row r="48" spans="1:14" x14ac:dyDescent="0.25">
      <c r="A48" s="178" t="s">
        <v>183</v>
      </c>
      <c r="B48" s="179" t="s">
        <v>306</v>
      </c>
      <c r="C48" s="180"/>
      <c r="D48" s="181" t="s">
        <v>238</v>
      </c>
      <c r="E48" s="181" t="s">
        <v>316</v>
      </c>
      <c r="F48" s="182">
        <v>20</v>
      </c>
      <c r="G48" s="181" t="s">
        <v>233</v>
      </c>
      <c r="H48" s="187">
        <v>7.0000000000000007E-2</v>
      </c>
      <c r="I48" s="184">
        <v>0</v>
      </c>
      <c r="J48" s="184">
        <v>0</v>
      </c>
      <c r="K48" s="185">
        <v>0</v>
      </c>
      <c r="L48" s="184">
        <v>0</v>
      </c>
      <c r="M48" s="186">
        <v>0</v>
      </c>
      <c r="N48" s="186">
        <v>0</v>
      </c>
    </row>
    <row r="49" spans="1:14" x14ac:dyDescent="0.25">
      <c r="A49" s="178" t="s">
        <v>183</v>
      </c>
      <c r="B49" s="179" t="s">
        <v>306</v>
      </c>
      <c r="C49" s="180"/>
      <c r="D49" s="181" t="s">
        <v>240</v>
      </c>
      <c r="E49" s="181" t="s">
        <v>316</v>
      </c>
      <c r="F49" s="182">
        <v>54</v>
      </c>
      <c r="G49" s="181" t="s">
        <v>233</v>
      </c>
      <c r="H49" s="187">
        <v>7.0000000000000007E-2</v>
      </c>
      <c r="I49" s="184">
        <v>0</v>
      </c>
      <c r="J49" s="184">
        <v>0</v>
      </c>
      <c r="K49" s="185">
        <v>0</v>
      </c>
      <c r="L49" s="184">
        <v>0</v>
      </c>
      <c r="M49" s="186">
        <v>0</v>
      </c>
      <c r="N49" s="186">
        <v>0</v>
      </c>
    </row>
    <row r="50" spans="1:14" x14ac:dyDescent="0.25">
      <c r="A50" s="178" t="s">
        <v>183</v>
      </c>
      <c r="B50" s="179" t="s">
        <v>306</v>
      </c>
      <c r="C50" s="180"/>
      <c r="D50" s="181" t="s">
        <v>241</v>
      </c>
      <c r="E50" s="181" t="s">
        <v>314</v>
      </c>
      <c r="F50" s="182">
        <v>28</v>
      </c>
      <c r="G50" s="181" t="s">
        <v>233</v>
      </c>
      <c r="H50" s="187">
        <v>7.0000000000000007E-2</v>
      </c>
      <c r="I50" s="184">
        <v>0</v>
      </c>
      <c r="J50" s="184">
        <v>0</v>
      </c>
      <c r="K50" s="185">
        <v>0</v>
      </c>
      <c r="L50" s="184">
        <v>0</v>
      </c>
      <c r="M50" s="186">
        <v>0</v>
      </c>
      <c r="N50" s="186">
        <v>0</v>
      </c>
    </row>
    <row r="51" spans="1:14" x14ac:dyDescent="0.25">
      <c r="A51" s="178" t="s">
        <v>183</v>
      </c>
      <c r="B51" s="179" t="s">
        <v>306</v>
      </c>
      <c r="C51" s="180"/>
      <c r="D51" s="181" t="s">
        <v>242</v>
      </c>
      <c r="E51" s="181" t="s">
        <v>314</v>
      </c>
      <c r="F51" s="182">
        <v>29</v>
      </c>
      <c r="G51" s="181" t="s">
        <v>233</v>
      </c>
      <c r="H51" s="187">
        <v>7.0000000000000007E-2</v>
      </c>
      <c r="I51" s="184">
        <v>0</v>
      </c>
      <c r="J51" s="184">
        <v>0</v>
      </c>
      <c r="K51" s="185">
        <v>0</v>
      </c>
      <c r="L51" s="184">
        <v>0</v>
      </c>
      <c r="M51" s="186">
        <v>0</v>
      </c>
      <c r="N51" s="186">
        <v>0</v>
      </c>
    </row>
    <row r="52" spans="1:14" x14ac:dyDescent="0.25">
      <c r="A52" s="178" t="s">
        <v>183</v>
      </c>
      <c r="B52" s="179" t="s">
        <v>306</v>
      </c>
      <c r="C52" s="180"/>
      <c r="D52" s="181" t="s">
        <v>243</v>
      </c>
      <c r="E52" s="181" t="s">
        <v>314</v>
      </c>
      <c r="F52" s="182">
        <v>22</v>
      </c>
      <c r="G52" s="181" t="s">
        <v>250</v>
      </c>
      <c r="H52" s="187">
        <v>7.0000000000000007E-2</v>
      </c>
      <c r="I52" s="184">
        <v>0</v>
      </c>
      <c r="J52" s="184">
        <v>0</v>
      </c>
      <c r="K52" s="185">
        <v>0</v>
      </c>
      <c r="L52" s="184">
        <v>0</v>
      </c>
      <c r="M52" s="186">
        <v>0</v>
      </c>
      <c r="N52" s="186">
        <v>0</v>
      </c>
    </row>
    <row r="53" spans="1:14" x14ac:dyDescent="0.25">
      <c r="A53" s="178" t="s">
        <v>183</v>
      </c>
      <c r="B53" s="179" t="s">
        <v>306</v>
      </c>
      <c r="C53" s="180"/>
      <c r="D53" s="181" t="s">
        <v>244</v>
      </c>
      <c r="E53" s="181" t="s">
        <v>314</v>
      </c>
      <c r="F53" s="182">
        <v>23</v>
      </c>
      <c r="G53" s="181" t="s">
        <v>250</v>
      </c>
      <c r="H53" s="187">
        <v>7.0000000000000007E-2</v>
      </c>
      <c r="I53" s="184">
        <v>0</v>
      </c>
      <c r="J53" s="184">
        <v>0</v>
      </c>
      <c r="K53" s="185">
        <v>0</v>
      </c>
      <c r="L53" s="184">
        <v>0</v>
      </c>
      <c r="M53" s="186">
        <v>0</v>
      </c>
      <c r="N53" s="186">
        <v>0</v>
      </c>
    </row>
    <row r="54" spans="1:14" x14ac:dyDescent="0.25">
      <c r="A54" s="178" t="s">
        <v>183</v>
      </c>
      <c r="B54" s="179" t="s">
        <v>306</v>
      </c>
      <c r="C54" s="180"/>
      <c r="D54" s="181" t="s">
        <v>245</v>
      </c>
      <c r="E54" s="181" t="s">
        <v>314</v>
      </c>
      <c r="F54" s="182">
        <v>18</v>
      </c>
      <c r="G54" s="181" t="s">
        <v>250</v>
      </c>
      <c r="H54" s="187">
        <v>7.0000000000000007E-2</v>
      </c>
      <c r="I54" s="184">
        <v>0</v>
      </c>
      <c r="J54" s="184">
        <v>0</v>
      </c>
      <c r="K54" s="185">
        <v>0</v>
      </c>
      <c r="L54" s="184">
        <v>0</v>
      </c>
      <c r="M54" s="186">
        <v>0</v>
      </c>
      <c r="N54" s="186">
        <v>0</v>
      </c>
    </row>
    <row r="55" spans="1:14" x14ac:dyDescent="0.25">
      <c r="A55" s="178" t="s">
        <v>183</v>
      </c>
      <c r="B55" s="179" t="s">
        <v>306</v>
      </c>
      <c r="C55" s="180"/>
      <c r="D55" s="181" t="s">
        <v>247</v>
      </c>
      <c r="E55" s="181" t="s">
        <v>316</v>
      </c>
      <c r="F55" s="182">
        <v>412</v>
      </c>
      <c r="G55" s="181" t="s">
        <v>233</v>
      </c>
      <c r="H55" s="187">
        <v>7.0000000000000007E-2</v>
      </c>
      <c r="I55" s="184">
        <v>0</v>
      </c>
      <c r="J55" s="184">
        <v>0</v>
      </c>
      <c r="K55" s="185">
        <v>0</v>
      </c>
      <c r="L55" s="184">
        <v>0</v>
      </c>
      <c r="M55" s="186">
        <v>0</v>
      </c>
      <c r="N55" s="186">
        <v>0</v>
      </c>
    </row>
    <row r="56" spans="1:14" x14ac:dyDescent="0.25">
      <c r="A56" s="178" t="s">
        <v>183</v>
      </c>
      <c r="B56" s="179" t="s">
        <v>306</v>
      </c>
      <c r="C56" s="180"/>
      <c r="D56" s="181" t="s">
        <v>248</v>
      </c>
      <c r="E56" s="181" t="s">
        <v>316</v>
      </c>
      <c r="F56" s="182">
        <v>276</v>
      </c>
      <c r="G56" s="181" t="s">
        <v>233</v>
      </c>
      <c r="H56" s="187">
        <v>7.0000000000000007E-2</v>
      </c>
      <c r="I56" s="184">
        <v>0</v>
      </c>
      <c r="J56" s="184">
        <v>0</v>
      </c>
      <c r="K56" s="185">
        <v>0</v>
      </c>
      <c r="L56" s="184">
        <v>0</v>
      </c>
      <c r="M56" s="186">
        <v>0</v>
      </c>
      <c r="N56" s="186">
        <v>0</v>
      </c>
    </row>
    <row r="57" spans="1:14" x14ac:dyDescent="0.25">
      <c r="A57" s="178" t="s">
        <v>183</v>
      </c>
      <c r="B57" s="179" t="s">
        <v>306</v>
      </c>
      <c r="C57" s="180"/>
      <c r="D57" s="181" t="s">
        <v>249</v>
      </c>
      <c r="E57" s="181" t="s">
        <v>314</v>
      </c>
      <c r="F57" s="182">
        <v>124</v>
      </c>
      <c r="G57" s="181" t="s">
        <v>233</v>
      </c>
      <c r="H57" s="187">
        <v>7.0000000000000007E-2</v>
      </c>
      <c r="I57" s="184">
        <v>0</v>
      </c>
      <c r="J57" s="184">
        <v>0</v>
      </c>
      <c r="K57" s="185">
        <v>0</v>
      </c>
      <c r="L57" s="184">
        <v>0</v>
      </c>
      <c r="M57" s="186">
        <v>0</v>
      </c>
      <c r="N57" s="186">
        <v>0</v>
      </c>
    </row>
    <row r="58" spans="1:14" x14ac:dyDescent="0.25">
      <c r="A58" s="178" t="s">
        <v>183</v>
      </c>
      <c r="B58" s="179" t="s">
        <v>306</v>
      </c>
      <c r="C58" s="180"/>
      <c r="D58" s="181" t="s">
        <v>251</v>
      </c>
      <c r="E58" s="181" t="s">
        <v>316</v>
      </c>
      <c r="F58" s="182">
        <v>101</v>
      </c>
      <c r="G58" s="181" t="s">
        <v>233</v>
      </c>
      <c r="H58" s="187">
        <v>7.0000000000000007E-2</v>
      </c>
      <c r="I58" s="184">
        <v>0</v>
      </c>
      <c r="J58" s="184">
        <v>0</v>
      </c>
      <c r="K58" s="185">
        <v>0</v>
      </c>
      <c r="L58" s="184">
        <v>0</v>
      </c>
      <c r="M58" s="186">
        <v>0</v>
      </c>
      <c r="N58" s="186">
        <v>0</v>
      </c>
    </row>
    <row r="59" spans="1:14" x14ac:dyDescent="0.25">
      <c r="A59" s="178" t="s">
        <v>183</v>
      </c>
      <c r="B59" s="179" t="s">
        <v>306</v>
      </c>
      <c r="C59" s="180"/>
      <c r="D59" s="181" t="s">
        <v>252</v>
      </c>
      <c r="E59" s="181" t="s">
        <v>314</v>
      </c>
      <c r="F59" s="182">
        <v>21</v>
      </c>
      <c r="G59" s="181" t="s">
        <v>250</v>
      </c>
      <c r="H59" s="187">
        <v>7.0000000000000007E-2</v>
      </c>
      <c r="I59" s="184">
        <v>0</v>
      </c>
      <c r="J59" s="184">
        <v>0</v>
      </c>
      <c r="K59" s="185">
        <v>0</v>
      </c>
      <c r="L59" s="184">
        <v>0</v>
      </c>
      <c r="M59" s="186">
        <v>0</v>
      </c>
      <c r="N59" s="186">
        <v>0</v>
      </c>
    </row>
    <row r="60" spans="1:14" x14ac:dyDescent="0.25">
      <c r="A60" s="178" t="s">
        <v>183</v>
      </c>
      <c r="B60" s="179" t="s">
        <v>306</v>
      </c>
      <c r="C60" s="180"/>
      <c r="D60" s="181" t="s">
        <v>253</v>
      </c>
      <c r="E60" s="181" t="s">
        <v>316</v>
      </c>
      <c r="F60" s="182">
        <v>22</v>
      </c>
      <c r="G60" s="181" t="s">
        <v>233</v>
      </c>
      <c r="H60" s="187">
        <v>7.0000000000000007E-2</v>
      </c>
      <c r="I60" s="184">
        <v>0</v>
      </c>
      <c r="J60" s="184">
        <v>0</v>
      </c>
      <c r="K60" s="185">
        <v>0</v>
      </c>
      <c r="L60" s="184">
        <v>0</v>
      </c>
      <c r="M60" s="186">
        <v>0</v>
      </c>
      <c r="N60" s="186">
        <v>0</v>
      </c>
    </row>
    <row r="61" spans="1:14" x14ac:dyDescent="0.25">
      <c r="A61" s="178" t="s">
        <v>183</v>
      </c>
      <c r="B61" s="179" t="s">
        <v>306</v>
      </c>
      <c r="C61" s="180"/>
      <c r="D61" s="181" t="s">
        <v>254</v>
      </c>
      <c r="E61" s="181" t="s">
        <v>316</v>
      </c>
      <c r="F61" s="182">
        <v>38</v>
      </c>
      <c r="G61" s="181" t="s">
        <v>197</v>
      </c>
      <c r="H61" s="187">
        <v>7.0000000000000007E-2</v>
      </c>
      <c r="I61" s="184">
        <v>0</v>
      </c>
      <c r="J61" s="184">
        <v>0</v>
      </c>
      <c r="K61" s="185">
        <v>0</v>
      </c>
      <c r="L61" s="184">
        <v>0</v>
      </c>
      <c r="M61" s="186">
        <v>0</v>
      </c>
      <c r="N61" s="186">
        <v>0</v>
      </c>
    </row>
    <row r="62" spans="1:14" x14ac:dyDescent="0.25">
      <c r="A62" s="178" t="s">
        <v>183</v>
      </c>
      <c r="B62" s="179" t="s">
        <v>306</v>
      </c>
      <c r="C62" s="180"/>
      <c r="D62" s="181" t="s">
        <v>255</v>
      </c>
      <c r="E62" s="181" t="s">
        <v>316</v>
      </c>
      <c r="F62" s="182">
        <v>244</v>
      </c>
      <c r="G62" s="181" t="s">
        <v>233</v>
      </c>
      <c r="H62" s="187">
        <v>7.0000000000000007E-2</v>
      </c>
      <c r="I62" s="184">
        <v>0</v>
      </c>
      <c r="J62" s="184">
        <v>0</v>
      </c>
      <c r="K62" s="185">
        <v>0</v>
      </c>
      <c r="L62" s="184">
        <v>0</v>
      </c>
      <c r="M62" s="186">
        <v>0</v>
      </c>
      <c r="N62" s="186">
        <v>0</v>
      </c>
    </row>
    <row r="63" spans="1:14" x14ac:dyDescent="0.25">
      <c r="A63" s="178" t="s">
        <v>183</v>
      </c>
      <c r="B63" s="179" t="s">
        <v>306</v>
      </c>
      <c r="C63" s="180"/>
      <c r="D63" s="181" t="s">
        <v>256</v>
      </c>
      <c r="E63" s="181" t="s">
        <v>316</v>
      </c>
      <c r="F63" s="182">
        <v>34</v>
      </c>
      <c r="G63" s="181" t="s">
        <v>233</v>
      </c>
      <c r="H63" s="187">
        <v>7.0000000000000007E-2</v>
      </c>
      <c r="I63" s="184">
        <v>0</v>
      </c>
      <c r="J63" s="184">
        <v>0</v>
      </c>
      <c r="K63" s="185">
        <v>0</v>
      </c>
      <c r="L63" s="184">
        <v>0</v>
      </c>
      <c r="M63" s="186">
        <v>0</v>
      </c>
      <c r="N63" s="186">
        <v>0</v>
      </c>
    </row>
    <row r="64" spans="1:14" x14ac:dyDescent="0.25">
      <c r="A64" s="178" t="s">
        <v>183</v>
      </c>
      <c r="B64" s="179" t="s">
        <v>306</v>
      </c>
      <c r="C64" s="180"/>
      <c r="D64" s="181" t="s">
        <v>257</v>
      </c>
      <c r="E64" s="181" t="s">
        <v>316</v>
      </c>
      <c r="F64" s="182">
        <v>11</v>
      </c>
      <c r="G64" s="181" t="s">
        <v>233</v>
      </c>
      <c r="H64" s="187">
        <v>7.0000000000000007E-2</v>
      </c>
      <c r="I64" s="184">
        <v>0</v>
      </c>
      <c r="J64" s="184">
        <v>0</v>
      </c>
      <c r="K64" s="185">
        <v>0</v>
      </c>
      <c r="L64" s="184">
        <v>0</v>
      </c>
      <c r="M64" s="186">
        <v>0</v>
      </c>
      <c r="N64" s="186">
        <v>0</v>
      </c>
    </row>
    <row r="65" spans="1:14" x14ac:dyDescent="0.25">
      <c r="A65" s="178" t="s">
        <v>183</v>
      </c>
      <c r="B65" s="179" t="s">
        <v>306</v>
      </c>
      <c r="C65" s="180"/>
      <c r="D65" s="181" t="s">
        <v>259</v>
      </c>
      <c r="E65" s="181" t="s">
        <v>316</v>
      </c>
      <c r="F65" s="182">
        <v>32</v>
      </c>
      <c r="G65" s="181" t="s">
        <v>233</v>
      </c>
      <c r="H65" s="187">
        <v>7.0000000000000007E-2</v>
      </c>
      <c r="I65" s="184">
        <v>0</v>
      </c>
      <c r="J65" s="184">
        <v>0</v>
      </c>
      <c r="K65" s="185">
        <v>0</v>
      </c>
      <c r="L65" s="184">
        <v>0</v>
      </c>
      <c r="M65" s="186">
        <v>0</v>
      </c>
      <c r="N65" s="186">
        <v>0</v>
      </c>
    </row>
    <row r="66" spans="1:14" s="173" customFormat="1" x14ac:dyDescent="0.25">
      <c r="A66" s="178" t="s">
        <v>183</v>
      </c>
      <c r="B66" s="179" t="s">
        <v>306</v>
      </c>
      <c r="C66" s="180"/>
      <c r="D66" s="178" t="s">
        <v>261</v>
      </c>
      <c r="E66" s="178" t="s">
        <v>316</v>
      </c>
      <c r="F66" s="182">
        <v>5</v>
      </c>
      <c r="G66" s="181" t="s">
        <v>233</v>
      </c>
      <c r="H66" s="187">
        <v>7.0000000000000007E-2</v>
      </c>
      <c r="I66" s="184">
        <v>0</v>
      </c>
      <c r="J66" s="184">
        <v>0</v>
      </c>
      <c r="K66" s="185">
        <v>0</v>
      </c>
      <c r="L66" s="184">
        <v>0</v>
      </c>
      <c r="M66" s="186">
        <v>0</v>
      </c>
      <c r="N66" s="186">
        <v>0</v>
      </c>
    </row>
    <row r="67" spans="1:14" x14ac:dyDescent="0.25">
      <c r="A67" s="178" t="s">
        <v>183</v>
      </c>
      <c r="B67" s="179" t="s">
        <v>306</v>
      </c>
      <c r="C67" s="180"/>
      <c r="D67" s="181" t="s">
        <v>262</v>
      </c>
      <c r="E67" s="181" t="s">
        <v>316</v>
      </c>
      <c r="F67" s="182">
        <v>9</v>
      </c>
      <c r="G67" s="181" t="s">
        <v>233</v>
      </c>
      <c r="H67" s="187">
        <v>7.0000000000000007E-2</v>
      </c>
      <c r="I67" s="184">
        <v>0</v>
      </c>
      <c r="J67" s="184">
        <v>0</v>
      </c>
      <c r="K67" s="185">
        <v>0</v>
      </c>
      <c r="L67" s="184">
        <v>0</v>
      </c>
      <c r="M67" s="186">
        <v>0</v>
      </c>
      <c r="N67" s="186">
        <v>0</v>
      </c>
    </row>
    <row r="68" spans="1:14" x14ac:dyDescent="0.25">
      <c r="A68" s="178" t="s">
        <v>183</v>
      </c>
      <c r="B68" s="179" t="s">
        <v>306</v>
      </c>
      <c r="C68" s="180"/>
      <c r="D68" s="178" t="s">
        <v>262</v>
      </c>
      <c r="E68" s="178" t="s">
        <v>316</v>
      </c>
      <c r="F68" s="182">
        <v>9</v>
      </c>
      <c r="G68" s="181" t="s">
        <v>233</v>
      </c>
      <c r="H68" s="187">
        <v>7.0000000000000007E-2</v>
      </c>
      <c r="I68" s="184">
        <v>0</v>
      </c>
      <c r="J68" s="184">
        <v>0</v>
      </c>
      <c r="K68" s="185">
        <v>0</v>
      </c>
      <c r="L68" s="184">
        <v>0</v>
      </c>
      <c r="M68" s="186">
        <v>0</v>
      </c>
      <c r="N68" s="186">
        <v>0</v>
      </c>
    </row>
    <row r="69" spans="1:14" x14ac:dyDescent="0.25">
      <c r="A69" s="178" t="s">
        <v>183</v>
      </c>
      <c r="B69" s="179" t="s">
        <v>306</v>
      </c>
      <c r="C69" s="180"/>
      <c r="D69" s="181" t="s">
        <v>257</v>
      </c>
      <c r="E69" s="181" t="s">
        <v>316</v>
      </c>
      <c r="F69" s="182">
        <v>109</v>
      </c>
      <c r="G69" s="181" t="s">
        <v>233</v>
      </c>
      <c r="H69" s="187">
        <v>7.0000000000000007E-2</v>
      </c>
      <c r="I69" s="184">
        <v>0</v>
      </c>
      <c r="J69" s="184">
        <v>0</v>
      </c>
      <c r="K69" s="185">
        <v>0</v>
      </c>
      <c r="L69" s="184">
        <v>0</v>
      </c>
      <c r="M69" s="186">
        <v>0</v>
      </c>
      <c r="N69" s="186">
        <v>0</v>
      </c>
    </row>
    <row r="70" spans="1:14" x14ac:dyDescent="0.25">
      <c r="A70" s="178" t="s">
        <v>183</v>
      </c>
      <c r="B70" s="179" t="s">
        <v>306</v>
      </c>
      <c r="C70" s="180"/>
      <c r="D70" s="181" t="s">
        <v>254</v>
      </c>
      <c r="E70" s="181" t="s">
        <v>316</v>
      </c>
      <c r="F70" s="182">
        <v>36</v>
      </c>
      <c r="G70" s="181" t="s">
        <v>197</v>
      </c>
      <c r="H70" s="187">
        <v>7.0000000000000007E-2</v>
      </c>
      <c r="I70" s="184">
        <v>0</v>
      </c>
      <c r="J70" s="184">
        <v>0</v>
      </c>
      <c r="K70" s="185">
        <v>0</v>
      </c>
      <c r="L70" s="184">
        <v>0</v>
      </c>
      <c r="M70" s="186">
        <v>0</v>
      </c>
      <c r="N70" s="186">
        <v>0</v>
      </c>
    </row>
    <row r="71" spans="1:14" x14ac:dyDescent="0.25">
      <c r="A71" s="178" t="s">
        <v>183</v>
      </c>
      <c r="B71" s="179" t="s">
        <v>306</v>
      </c>
      <c r="C71" s="180"/>
      <c r="D71" s="181" t="s">
        <v>263</v>
      </c>
      <c r="E71" s="181" t="s">
        <v>314</v>
      </c>
      <c r="F71" s="182">
        <v>207</v>
      </c>
      <c r="G71" s="181" t="s">
        <v>264</v>
      </c>
      <c r="H71" s="187">
        <v>7.0000000000000007E-2</v>
      </c>
      <c r="I71" s="184">
        <v>0</v>
      </c>
      <c r="J71" s="184">
        <v>0</v>
      </c>
      <c r="K71" s="185">
        <v>0</v>
      </c>
      <c r="L71" s="184">
        <v>0</v>
      </c>
      <c r="M71" s="186">
        <v>0</v>
      </c>
      <c r="N71" s="186">
        <v>0</v>
      </c>
    </row>
    <row r="72" spans="1:14" x14ac:dyDescent="0.25">
      <c r="A72" s="178" t="s">
        <v>183</v>
      </c>
      <c r="B72" s="179" t="s">
        <v>306</v>
      </c>
      <c r="C72" s="180"/>
      <c r="D72" s="181" t="s">
        <v>265</v>
      </c>
      <c r="E72" s="181" t="s">
        <v>314</v>
      </c>
      <c r="F72" s="182">
        <v>17</v>
      </c>
      <c r="G72" s="181" t="s">
        <v>53</v>
      </c>
      <c r="H72" s="187">
        <v>7.0000000000000007E-2</v>
      </c>
      <c r="I72" s="184">
        <v>0</v>
      </c>
      <c r="J72" s="184">
        <v>0</v>
      </c>
      <c r="K72" s="185">
        <v>0</v>
      </c>
      <c r="L72" s="184">
        <v>0</v>
      </c>
      <c r="M72" s="186">
        <v>0</v>
      </c>
      <c r="N72" s="186">
        <v>0</v>
      </c>
    </row>
    <row r="73" spans="1:14" x14ac:dyDescent="0.25">
      <c r="A73" s="178" t="s">
        <v>183</v>
      </c>
      <c r="B73" s="179" t="s">
        <v>306</v>
      </c>
      <c r="C73" s="180"/>
      <c r="D73" s="181" t="s">
        <v>265</v>
      </c>
      <c r="E73" s="181" t="s">
        <v>314</v>
      </c>
      <c r="F73" s="182">
        <v>24</v>
      </c>
      <c r="G73" s="181" t="s">
        <v>53</v>
      </c>
      <c r="H73" s="187">
        <v>7.0000000000000007E-2</v>
      </c>
      <c r="I73" s="184">
        <v>0</v>
      </c>
      <c r="J73" s="184">
        <v>0</v>
      </c>
      <c r="K73" s="185">
        <v>0</v>
      </c>
      <c r="L73" s="184">
        <v>0</v>
      </c>
      <c r="M73" s="186">
        <v>0</v>
      </c>
      <c r="N73" s="186">
        <v>0</v>
      </c>
    </row>
    <row r="74" spans="1:14" x14ac:dyDescent="0.25">
      <c r="A74" s="178" t="s">
        <v>183</v>
      </c>
      <c r="B74" s="179" t="s">
        <v>306</v>
      </c>
      <c r="C74" s="180"/>
      <c r="D74" s="181" t="s">
        <v>266</v>
      </c>
      <c r="E74" s="181" t="s">
        <v>316</v>
      </c>
      <c r="F74" s="182">
        <v>49</v>
      </c>
      <c r="G74" s="181" t="s">
        <v>233</v>
      </c>
      <c r="H74" s="187">
        <v>7.0000000000000007E-2</v>
      </c>
      <c r="I74" s="184">
        <v>0</v>
      </c>
      <c r="J74" s="184">
        <v>0</v>
      </c>
      <c r="K74" s="185">
        <v>0</v>
      </c>
      <c r="L74" s="184">
        <v>0</v>
      </c>
      <c r="M74" s="186">
        <v>0</v>
      </c>
      <c r="N74" s="186">
        <v>0</v>
      </c>
    </row>
    <row r="75" spans="1:14" x14ac:dyDescent="0.25">
      <c r="A75" s="178" t="s">
        <v>183</v>
      </c>
      <c r="B75" s="179" t="s">
        <v>306</v>
      </c>
      <c r="C75" s="180"/>
      <c r="D75" s="181" t="s">
        <v>268</v>
      </c>
      <c r="E75" s="181" t="s">
        <v>314</v>
      </c>
      <c r="F75" s="182">
        <v>3</v>
      </c>
      <c r="G75" s="181" t="s">
        <v>53</v>
      </c>
      <c r="H75" s="187">
        <v>7.0000000000000007E-2</v>
      </c>
      <c r="I75" s="184">
        <v>0</v>
      </c>
      <c r="J75" s="184">
        <v>0</v>
      </c>
      <c r="K75" s="185">
        <v>0</v>
      </c>
      <c r="L75" s="184">
        <v>0</v>
      </c>
      <c r="M75" s="186">
        <v>0</v>
      </c>
      <c r="N75" s="186">
        <v>0</v>
      </c>
    </row>
    <row r="76" spans="1:14" x14ac:dyDescent="0.25">
      <c r="A76" s="178" t="s">
        <v>183</v>
      </c>
      <c r="B76" s="179" t="s">
        <v>306</v>
      </c>
      <c r="C76" s="180"/>
      <c r="D76" s="181" t="s">
        <v>269</v>
      </c>
      <c r="E76" s="181" t="s">
        <v>316</v>
      </c>
      <c r="F76" s="182">
        <v>102</v>
      </c>
      <c r="G76" s="181" t="s">
        <v>53</v>
      </c>
      <c r="H76" s="187">
        <v>7.0000000000000007E-2</v>
      </c>
      <c r="I76" s="184">
        <v>0</v>
      </c>
      <c r="J76" s="184">
        <v>0</v>
      </c>
      <c r="K76" s="185">
        <v>0</v>
      </c>
      <c r="L76" s="184">
        <v>0</v>
      </c>
      <c r="M76" s="186">
        <v>0</v>
      </c>
      <c r="N76" s="186">
        <v>0</v>
      </c>
    </row>
    <row r="77" spans="1:14" x14ac:dyDescent="0.25">
      <c r="A77" s="178" t="s">
        <v>183</v>
      </c>
      <c r="B77" s="179" t="s">
        <v>306</v>
      </c>
      <c r="C77" s="180"/>
      <c r="D77" s="181" t="s">
        <v>270</v>
      </c>
      <c r="E77" s="181" t="s">
        <v>314</v>
      </c>
      <c r="F77" s="182">
        <v>24</v>
      </c>
      <c r="G77" s="181" t="s">
        <v>53</v>
      </c>
      <c r="H77" s="187">
        <v>7.0000000000000007E-2</v>
      </c>
      <c r="I77" s="184">
        <v>0</v>
      </c>
      <c r="J77" s="184">
        <v>0</v>
      </c>
      <c r="K77" s="185">
        <v>0</v>
      </c>
      <c r="L77" s="184">
        <v>0</v>
      </c>
      <c r="M77" s="186">
        <v>0</v>
      </c>
      <c r="N77" s="186">
        <v>0</v>
      </c>
    </row>
    <row r="78" spans="1:14" x14ac:dyDescent="0.25">
      <c r="A78" s="178" t="s">
        <v>183</v>
      </c>
      <c r="B78" s="179" t="s">
        <v>307</v>
      </c>
      <c r="C78" s="180"/>
      <c r="D78" s="181" t="s">
        <v>275</v>
      </c>
      <c r="E78" s="181" t="s">
        <v>316</v>
      </c>
      <c r="F78" s="182">
        <v>147</v>
      </c>
      <c r="G78" s="181" t="s">
        <v>233</v>
      </c>
      <c r="H78" s="187">
        <v>7.0000000000000007E-2</v>
      </c>
      <c r="I78" s="184">
        <v>0</v>
      </c>
      <c r="J78" s="184">
        <v>0</v>
      </c>
      <c r="K78" s="185">
        <v>0</v>
      </c>
      <c r="L78" s="184">
        <v>0</v>
      </c>
      <c r="M78" s="186">
        <v>0</v>
      </c>
      <c r="N78" s="186">
        <v>0</v>
      </c>
    </row>
    <row r="79" spans="1:14" x14ac:dyDescent="0.25">
      <c r="A79" s="178" t="s">
        <v>183</v>
      </c>
      <c r="B79" s="179" t="s">
        <v>307</v>
      </c>
      <c r="C79" s="180"/>
      <c r="D79" s="181" t="s">
        <v>276</v>
      </c>
      <c r="E79" s="181" t="s">
        <v>316</v>
      </c>
      <c r="F79" s="182">
        <v>169</v>
      </c>
      <c r="G79" s="181" t="s">
        <v>203</v>
      </c>
      <c r="H79" s="187">
        <v>7.0000000000000007E-2</v>
      </c>
      <c r="I79" s="184">
        <v>0</v>
      </c>
      <c r="J79" s="184">
        <v>0</v>
      </c>
      <c r="K79" s="185">
        <v>0</v>
      </c>
      <c r="L79" s="184">
        <v>0</v>
      </c>
      <c r="M79" s="186">
        <v>0</v>
      </c>
      <c r="N79" s="186">
        <v>0</v>
      </c>
    </row>
    <row r="80" spans="1:14" x14ac:dyDescent="0.25">
      <c r="A80" s="178" t="s">
        <v>183</v>
      </c>
      <c r="B80" s="179" t="s">
        <v>307</v>
      </c>
      <c r="C80" s="180"/>
      <c r="D80" s="181" t="s">
        <v>277</v>
      </c>
      <c r="E80" s="181" t="s">
        <v>316</v>
      </c>
      <c r="F80" s="182">
        <v>226</v>
      </c>
      <c r="G80" s="181" t="s">
        <v>233</v>
      </c>
      <c r="H80" s="187">
        <v>7.0000000000000007E-2</v>
      </c>
      <c r="I80" s="184">
        <v>0</v>
      </c>
      <c r="J80" s="184">
        <v>0</v>
      </c>
      <c r="K80" s="185">
        <v>0</v>
      </c>
      <c r="L80" s="184">
        <v>0</v>
      </c>
      <c r="M80" s="186">
        <v>0</v>
      </c>
      <c r="N80" s="186">
        <v>0</v>
      </c>
    </row>
    <row r="81" spans="1:14" x14ac:dyDescent="0.25">
      <c r="A81" s="178" t="s">
        <v>183</v>
      </c>
      <c r="B81" s="179" t="s">
        <v>307</v>
      </c>
      <c r="C81" s="180"/>
      <c r="D81" s="181" t="s">
        <v>238</v>
      </c>
      <c r="E81" s="181" t="s">
        <v>316</v>
      </c>
      <c r="F81" s="182">
        <v>35</v>
      </c>
      <c r="G81" s="181" t="s">
        <v>233</v>
      </c>
      <c r="H81" s="187">
        <v>7.0000000000000007E-2</v>
      </c>
      <c r="I81" s="184">
        <v>0</v>
      </c>
      <c r="J81" s="184">
        <v>0</v>
      </c>
      <c r="K81" s="185">
        <v>0</v>
      </c>
      <c r="L81" s="184">
        <v>0</v>
      </c>
      <c r="M81" s="186">
        <v>0</v>
      </c>
      <c r="N81" s="186">
        <v>0</v>
      </c>
    </row>
    <row r="82" spans="1:14" x14ac:dyDescent="0.25">
      <c r="A82" s="178" t="s">
        <v>183</v>
      </c>
      <c r="B82" s="179" t="s">
        <v>307</v>
      </c>
      <c r="C82" s="180"/>
      <c r="D82" s="181" t="s">
        <v>278</v>
      </c>
      <c r="E82" s="181" t="s">
        <v>316</v>
      </c>
      <c r="F82" s="182">
        <v>81</v>
      </c>
      <c r="G82" s="181" t="s">
        <v>233</v>
      </c>
      <c r="H82" s="187">
        <v>7.0000000000000007E-2</v>
      </c>
      <c r="I82" s="184">
        <v>0</v>
      </c>
      <c r="J82" s="184">
        <v>0</v>
      </c>
      <c r="K82" s="185">
        <v>0</v>
      </c>
      <c r="L82" s="184">
        <v>0</v>
      </c>
      <c r="M82" s="186">
        <v>0</v>
      </c>
      <c r="N82" s="186">
        <v>0</v>
      </c>
    </row>
    <row r="83" spans="1:14" x14ac:dyDescent="0.25">
      <c r="A83" s="178" t="s">
        <v>183</v>
      </c>
      <c r="B83" s="179" t="s">
        <v>307</v>
      </c>
      <c r="C83" s="180"/>
      <c r="D83" s="181" t="s">
        <v>279</v>
      </c>
      <c r="E83" s="181" t="s">
        <v>314</v>
      </c>
      <c r="F83" s="182">
        <v>8</v>
      </c>
      <c r="G83" s="181" t="s">
        <v>250</v>
      </c>
      <c r="H83" s="187">
        <v>7.0000000000000007E-2</v>
      </c>
      <c r="I83" s="184">
        <v>0</v>
      </c>
      <c r="J83" s="184">
        <v>0</v>
      </c>
      <c r="K83" s="185">
        <v>0</v>
      </c>
      <c r="L83" s="184">
        <v>0</v>
      </c>
      <c r="M83" s="186">
        <v>0</v>
      </c>
      <c r="N83" s="186">
        <v>0</v>
      </c>
    </row>
    <row r="84" spans="1:14" x14ac:dyDescent="0.25">
      <c r="A84" s="178" t="s">
        <v>183</v>
      </c>
      <c r="B84" s="179" t="s">
        <v>307</v>
      </c>
      <c r="C84" s="180"/>
      <c r="D84" s="181" t="s">
        <v>280</v>
      </c>
      <c r="E84" s="181" t="s">
        <v>314</v>
      </c>
      <c r="F84" s="182">
        <v>9</v>
      </c>
      <c r="G84" s="181" t="s">
        <v>250</v>
      </c>
      <c r="H84" s="187">
        <v>7.0000000000000007E-2</v>
      </c>
      <c r="I84" s="184">
        <v>0</v>
      </c>
      <c r="J84" s="184">
        <v>0</v>
      </c>
      <c r="K84" s="185">
        <v>0</v>
      </c>
      <c r="L84" s="184">
        <v>0</v>
      </c>
      <c r="M84" s="186">
        <v>0</v>
      </c>
      <c r="N84" s="186">
        <v>0</v>
      </c>
    </row>
    <row r="85" spans="1:14" x14ac:dyDescent="0.25">
      <c r="A85" s="178" t="s">
        <v>183</v>
      </c>
      <c r="B85" s="179" t="s">
        <v>307</v>
      </c>
      <c r="C85" s="180"/>
      <c r="D85" s="181" t="s">
        <v>281</v>
      </c>
      <c r="E85" s="181" t="s">
        <v>314</v>
      </c>
      <c r="F85" s="182">
        <v>9</v>
      </c>
      <c r="G85" s="181" t="s">
        <v>250</v>
      </c>
      <c r="H85" s="187">
        <v>7.0000000000000007E-2</v>
      </c>
      <c r="I85" s="184">
        <v>0</v>
      </c>
      <c r="J85" s="184">
        <v>0</v>
      </c>
      <c r="K85" s="185">
        <v>0</v>
      </c>
      <c r="L85" s="184">
        <v>0</v>
      </c>
      <c r="M85" s="186">
        <v>0</v>
      </c>
      <c r="N85" s="186">
        <v>0</v>
      </c>
    </row>
    <row r="86" spans="1:14" x14ac:dyDescent="0.25">
      <c r="A86" s="178" t="s">
        <v>183</v>
      </c>
      <c r="B86" s="179" t="s">
        <v>307</v>
      </c>
      <c r="C86" s="180"/>
      <c r="D86" s="181" t="s">
        <v>282</v>
      </c>
      <c r="E86" s="181" t="s">
        <v>314</v>
      </c>
      <c r="F86" s="182">
        <v>9</v>
      </c>
      <c r="G86" s="181" t="s">
        <v>250</v>
      </c>
      <c r="H86" s="187">
        <v>7.0000000000000007E-2</v>
      </c>
      <c r="I86" s="184">
        <v>0</v>
      </c>
      <c r="J86" s="184">
        <v>0</v>
      </c>
      <c r="K86" s="185">
        <v>0</v>
      </c>
      <c r="L86" s="184">
        <v>0</v>
      </c>
      <c r="M86" s="186">
        <v>0</v>
      </c>
      <c r="N86" s="186">
        <v>0</v>
      </c>
    </row>
    <row r="87" spans="1:14" x14ac:dyDescent="0.25">
      <c r="A87" s="178" t="s">
        <v>183</v>
      </c>
      <c r="B87" s="179" t="s">
        <v>307</v>
      </c>
      <c r="C87" s="180"/>
      <c r="D87" s="181" t="s">
        <v>283</v>
      </c>
      <c r="E87" s="181" t="s">
        <v>314</v>
      </c>
      <c r="F87" s="182">
        <v>9</v>
      </c>
      <c r="G87" s="181" t="s">
        <v>250</v>
      </c>
      <c r="H87" s="187">
        <v>7.0000000000000007E-2</v>
      </c>
      <c r="I87" s="184">
        <v>0</v>
      </c>
      <c r="J87" s="184">
        <v>0</v>
      </c>
      <c r="K87" s="185">
        <v>0</v>
      </c>
      <c r="L87" s="184">
        <v>0</v>
      </c>
      <c r="M87" s="186">
        <v>0</v>
      </c>
      <c r="N87" s="186">
        <v>0</v>
      </c>
    </row>
    <row r="88" spans="1:14" x14ac:dyDescent="0.25">
      <c r="A88" s="178" t="s">
        <v>183</v>
      </c>
      <c r="B88" s="179" t="s">
        <v>307</v>
      </c>
      <c r="C88" s="180"/>
      <c r="D88" s="181" t="s">
        <v>284</v>
      </c>
      <c r="E88" s="181" t="s">
        <v>314</v>
      </c>
      <c r="F88" s="182">
        <v>9</v>
      </c>
      <c r="G88" s="181" t="s">
        <v>250</v>
      </c>
      <c r="H88" s="187">
        <v>7.0000000000000007E-2</v>
      </c>
      <c r="I88" s="184">
        <v>0</v>
      </c>
      <c r="J88" s="184">
        <v>0</v>
      </c>
      <c r="K88" s="185">
        <v>0</v>
      </c>
      <c r="L88" s="184">
        <v>0</v>
      </c>
      <c r="M88" s="186">
        <v>0</v>
      </c>
      <c r="N88" s="186">
        <v>0</v>
      </c>
    </row>
    <row r="89" spans="1:14" x14ac:dyDescent="0.25">
      <c r="A89" s="178" t="s">
        <v>183</v>
      </c>
      <c r="B89" s="179" t="s">
        <v>307</v>
      </c>
      <c r="C89" s="180"/>
      <c r="D89" s="181" t="s">
        <v>285</v>
      </c>
      <c r="E89" s="181" t="s">
        <v>314</v>
      </c>
      <c r="F89" s="182">
        <v>9</v>
      </c>
      <c r="G89" s="181" t="s">
        <v>250</v>
      </c>
      <c r="H89" s="187">
        <v>7.0000000000000007E-2</v>
      </c>
      <c r="I89" s="184">
        <v>0</v>
      </c>
      <c r="J89" s="184">
        <v>0</v>
      </c>
      <c r="K89" s="185">
        <v>0</v>
      </c>
      <c r="L89" s="184">
        <v>0</v>
      </c>
      <c r="M89" s="186">
        <v>0</v>
      </c>
      <c r="N89" s="186">
        <v>0</v>
      </c>
    </row>
    <row r="90" spans="1:14" x14ac:dyDescent="0.25">
      <c r="A90" s="178" t="s">
        <v>183</v>
      </c>
      <c r="B90" s="179" t="s">
        <v>307</v>
      </c>
      <c r="C90" s="180"/>
      <c r="D90" s="181" t="s">
        <v>286</v>
      </c>
      <c r="E90" s="181" t="s">
        <v>314</v>
      </c>
      <c r="F90" s="182">
        <v>9</v>
      </c>
      <c r="G90" s="181" t="s">
        <v>250</v>
      </c>
      <c r="H90" s="187">
        <v>7.0000000000000007E-2</v>
      </c>
      <c r="I90" s="184">
        <v>0</v>
      </c>
      <c r="J90" s="184">
        <v>0</v>
      </c>
      <c r="K90" s="185">
        <v>0</v>
      </c>
      <c r="L90" s="184">
        <v>0</v>
      </c>
      <c r="M90" s="186">
        <v>0</v>
      </c>
      <c r="N90" s="186">
        <v>0</v>
      </c>
    </row>
    <row r="91" spans="1:14" x14ac:dyDescent="0.25">
      <c r="A91" s="178" t="s">
        <v>183</v>
      </c>
      <c r="B91" s="179" t="s">
        <v>307</v>
      </c>
      <c r="C91" s="180"/>
      <c r="D91" s="181" t="s">
        <v>287</v>
      </c>
      <c r="E91" s="181" t="s">
        <v>314</v>
      </c>
      <c r="F91" s="182">
        <v>29</v>
      </c>
      <c r="G91" s="181" t="s">
        <v>250</v>
      </c>
      <c r="H91" s="187">
        <v>7.0000000000000007E-2</v>
      </c>
      <c r="I91" s="184">
        <v>0</v>
      </c>
      <c r="J91" s="184">
        <v>0</v>
      </c>
      <c r="K91" s="185">
        <v>0</v>
      </c>
      <c r="L91" s="184">
        <v>0</v>
      </c>
      <c r="M91" s="186">
        <v>0</v>
      </c>
      <c r="N91" s="186">
        <v>0</v>
      </c>
    </row>
    <row r="92" spans="1:14" x14ac:dyDescent="0.25">
      <c r="A92" s="178" t="s">
        <v>183</v>
      </c>
      <c r="B92" s="179" t="s">
        <v>307</v>
      </c>
      <c r="C92" s="180"/>
      <c r="D92" s="181" t="s">
        <v>288</v>
      </c>
      <c r="E92" s="181" t="s">
        <v>316</v>
      </c>
      <c r="F92" s="182">
        <v>244</v>
      </c>
      <c r="G92" s="181" t="s">
        <v>233</v>
      </c>
      <c r="H92" s="187">
        <v>7.0000000000000007E-2</v>
      </c>
      <c r="I92" s="184">
        <v>0</v>
      </c>
      <c r="J92" s="184">
        <v>0</v>
      </c>
      <c r="K92" s="185">
        <v>0</v>
      </c>
      <c r="L92" s="184">
        <v>0</v>
      </c>
      <c r="M92" s="186">
        <v>0</v>
      </c>
      <c r="N92" s="186">
        <v>0</v>
      </c>
    </row>
    <row r="93" spans="1:14" x14ac:dyDescent="0.25">
      <c r="A93" s="178" t="s">
        <v>183</v>
      </c>
      <c r="B93" s="179" t="s">
        <v>307</v>
      </c>
      <c r="C93" s="180"/>
      <c r="D93" s="181" t="s">
        <v>214</v>
      </c>
      <c r="E93" s="181" t="s">
        <v>314</v>
      </c>
      <c r="F93" s="182">
        <v>80</v>
      </c>
      <c r="G93" s="181" t="s">
        <v>233</v>
      </c>
      <c r="H93" s="187">
        <v>7.0000000000000007E-2</v>
      </c>
      <c r="I93" s="184">
        <v>0</v>
      </c>
      <c r="J93" s="184">
        <v>0</v>
      </c>
      <c r="K93" s="185">
        <v>0</v>
      </c>
      <c r="L93" s="184">
        <v>0</v>
      </c>
      <c r="M93" s="186">
        <v>0</v>
      </c>
      <c r="N93" s="186">
        <v>0</v>
      </c>
    </row>
    <row r="94" spans="1:14" x14ac:dyDescent="0.25">
      <c r="A94" s="178" t="s">
        <v>183</v>
      </c>
      <c r="B94" s="179" t="s">
        <v>307</v>
      </c>
      <c r="C94" s="180"/>
      <c r="D94" s="178" t="s">
        <v>309</v>
      </c>
      <c r="E94" s="178" t="s">
        <v>316</v>
      </c>
      <c r="F94" s="182">
        <v>90</v>
      </c>
      <c r="G94" s="181" t="s">
        <v>233</v>
      </c>
      <c r="H94" s="187">
        <v>7.0000000000000007E-2</v>
      </c>
      <c r="I94" s="184">
        <v>0</v>
      </c>
      <c r="J94" s="184">
        <v>0</v>
      </c>
      <c r="K94" s="185">
        <v>0</v>
      </c>
      <c r="L94" s="184">
        <v>0</v>
      </c>
      <c r="M94" s="186">
        <v>0</v>
      </c>
      <c r="N94" s="186">
        <v>0</v>
      </c>
    </row>
    <row r="95" spans="1:14" x14ac:dyDescent="0.25">
      <c r="A95" s="178" t="s">
        <v>183</v>
      </c>
      <c r="B95" s="179" t="s">
        <v>307</v>
      </c>
      <c r="C95" s="180"/>
      <c r="D95" s="181" t="s">
        <v>289</v>
      </c>
      <c r="E95" s="181" t="s">
        <v>316</v>
      </c>
      <c r="F95" s="182">
        <v>206</v>
      </c>
      <c r="G95" s="181" t="s">
        <v>203</v>
      </c>
      <c r="H95" s="187">
        <v>7.0000000000000007E-2</v>
      </c>
      <c r="I95" s="184">
        <v>0</v>
      </c>
      <c r="J95" s="184">
        <v>0</v>
      </c>
      <c r="K95" s="185">
        <v>0</v>
      </c>
      <c r="L95" s="184">
        <v>0</v>
      </c>
      <c r="M95" s="186">
        <v>0</v>
      </c>
      <c r="N95" s="186">
        <v>0</v>
      </c>
    </row>
    <row r="96" spans="1:14" x14ac:dyDescent="0.25">
      <c r="A96" s="178" t="s">
        <v>183</v>
      </c>
      <c r="B96" s="179" t="s">
        <v>307</v>
      </c>
      <c r="C96" s="180"/>
      <c r="D96" s="181" t="s">
        <v>290</v>
      </c>
      <c r="E96" s="181" t="s">
        <v>316</v>
      </c>
      <c r="F96" s="182">
        <v>3</v>
      </c>
      <c r="G96" s="181" t="s">
        <v>203</v>
      </c>
      <c r="H96" s="187">
        <v>7.0000000000000007E-2</v>
      </c>
      <c r="I96" s="184">
        <v>0</v>
      </c>
      <c r="J96" s="184">
        <v>0</v>
      </c>
      <c r="K96" s="185">
        <v>0</v>
      </c>
      <c r="L96" s="184">
        <v>0</v>
      </c>
      <c r="M96" s="186">
        <v>0</v>
      </c>
      <c r="N96" s="186">
        <v>0</v>
      </c>
    </row>
    <row r="97" spans="1:14" x14ac:dyDescent="0.25">
      <c r="A97" s="178" t="s">
        <v>183</v>
      </c>
      <c r="B97" s="179" t="s">
        <v>307</v>
      </c>
      <c r="C97" s="180"/>
      <c r="D97" s="181" t="s">
        <v>291</v>
      </c>
      <c r="E97" s="181" t="s">
        <v>316</v>
      </c>
      <c r="F97" s="182">
        <v>50</v>
      </c>
      <c r="G97" s="181" t="s">
        <v>203</v>
      </c>
      <c r="H97" s="187">
        <v>7.0000000000000007E-2</v>
      </c>
      <c r="I97" s="184">
        <v>0</v>
      </c>
      <c r="J97" s="184">
        <v>0</v>
      </c>
      <c r="K97" s="185">
        <v>0</v>
      </c>
      <c r="L97" s="184">
        <v>0</v>
      </c>
      <c r="M97" s="186">
        <v>0</v>
      </c>
      <c r="N97" s="186">
        <v>0</v>
      </c>
    </row>
    <row r="98" spans="1:14" x14ac:dyDescent="0.25">
      <c r="A98" s="178" t="s">
        <v>183</v>
      </c>
      <c r="B98" s="179" t="s">
        <v>302</v>
      </c>
      <c r="C98" s="180"/>
      <c r="D98" s="181" t="s">
        <v>184</v>
      </c>
      <c r="E98" s="181" t="s">
        <v>316</v>
      </c>
      <c r="F98" s="182" t="s">
        <v>185</v>
      </c>
      <c r="G98" s="181"/>
      <c r="H98" s="183" t="s">
        <v>317</v>
      </c>
      <c r="I98" s="184"/>
      <c r="J98" s="184"/>
      <c r="K98" s="185"/>
      <c r="L98" s="184"/>
      <c r="M98" s="186"/>
      <c r="N98" s="186"/>
    </row>
    <row r="99" spans="1:14" x14ac:dyDescent="0.25">
      <c r="A99" s="178" t="s">
        <v>183</v>
      </c>
      <c r="B99" s="179" t="s">
        <v>302</v>
      </c>
      <c r="C99" s="180"/>
      <c r="D99" s="181" t="s">
        <v>186</v>
      </c>
      <c r="E99" s="181" t="s">
        <v>316</v>
      </c>
      <c r="F99" s="182" t="s">
        <v>185</v>
      </c>
      <c r="G99" s="181"/>
      <c r="H99" s="183" t="s">
        <v>317</v>
      </c>
      <c r="I99" s="184"/>
      <c r="J99" s="184"/>
      <c r="K99" s="185"/>
      <c r="L99" s="184"/>
      <c r="M99" s="186"/>
      <c r="N99" s="186"/>
    </row>
    <row r="100" spans="1:14" x14ac:dyDescent="0.25">
      <c r="A100" s="178" t="s">
        <v>183</v>
      </c>
      <c r="B100" s="179" t="s">
        <v>302</v>
      </c>
      <c r="C100" s="180"/>
      <c r="D100" s="181" t="s">
        <v>189</v>
      </c>
      <c r="E100" s="181" t="s">
        <v>315</v>
      </c>
      <c r="F100" s="182">
        <v>28</v>
      </c>
      <c r="G100" s="181" t="s">
        <v>188</v>
      </c>
      <c r="H100" s="183" t="s">
        <v>317</v>
      </c>
      <c r="I100" s="184"/>
      <c r="J100" s="184"/>
      <c r="K100" s="185"/>
      <c r="L100" s="184"/>
      <c r="M100" s="186"/>
      <c r="N100" s="186"/>
    </row>
    <row r="101" spans="1:14" x14ac:dyDescent="0.25">
      <c r="A101" s="178" t="s">
        <v>183</v>
      </c>
      <c r="B101" s="179" t="s">
        <v>302</v>
      </c>
      <c r="C101" s="180"/>
      <c r="D101" s="181" t="s">
        <v>190</v>
      </c>
      <c r="E101" s="181" t="s">
        <v>315</v>
      </c>
      <c r="F101" s="182">
        <v>23</v>
      </c>
      <c r="G101" s="181" t="s">
        <v>188</v>
      </c>
      <c r="H101" s="183" t="s">
        <v>317</v>
      </c>
      <c r="I101" s="184"/>
      <c r="J101" s="184"/>
      <c r="K101" s="185"/>
      <c r="L101" s="184"/>
      <c r="M101" s="186"/>
      <c r="N101" s="186"/>
    </row>
    <row r="102" spans="1:14" x14ac:dyDescent="0.25">
      <c r="A102" s="178" t="s">
        <v>183</v>
      </c>
      <c r="B102" s="179" t="s">
        <v>306</v>
      </c>
      <c r="C102" s="180"/>
      <c r="D102" s="181" t="s">
        <v>267</v>
      </c>
      <c r="E102" s="181" t="s">
        <v>315</v>
      </c>
      <c r="F102" s="182">
        <v>5</v>
      </c>
      <c r="G102" s="181" t="s">
        <v>233</v>
      </c>
      <c r="H102" s="183" t="s">
        <v>317</v>
      </c>
      <c r="I102" s="184"/>
      <c r="J102" s="184"/>
      <c r="K102" s="185"/>
      <c r="L102" s="184"/>
      <c r="M102" s="186"/>
      <c r="N102" s="186"/>
    </row>
    <row r="103" spans="1:14" x14ac:dyDescent="0.25">
      <c r="A103" s="178" t="s">
        <v>183</v>
      </c>
      <c r="B103" s="179" t="s">
        <v>302</v>
      </c>
      <c r="C103" s="180"/>
      <c r="D103" s="181" t="s">
        <v>187</v>
      </c>
      <c r="E103" s="181" t="s">
        <v>315</v>
      </c>
      <c r="F103" s="182">
        <v>197</v>
      </c>
      <c r="G103" s="181" t="s">
        <v>188</v>
      </c>
      <c r="H103" s="183" t="s">
        <v>317</v>
      </c>
      <c r="I103" s="184"/>
      <c r="J103" s="184"/>
      <c r="K103" s="185"/>
      <c r="L103" s="184"/>
      <c r="M103" s="186"/>
      <c r="N103" s="186"/>
    </row>
    <row r="104" spans="1:14" x14ac:dyDescent="0.25">
      <c r="A104" s="178" t="s">
        <v>183</v>
      </c>
      <c r="B104" s="179" t="s">
        <v>302</v>
      </c>
      <c r="C104" s="180"/>
      <c r="D104" s="181" t="s">
        <v>191</v>
      </c>
      <c r="E104" s="181" t="s">
        <v>315</v>
      </c>
      <c r="F104" s="182" t="s">
        <v>185</v>
      </c>
      <c r="G104" s="181"/>
      <c r="H104" s="183" t="s">
        <v>317</v>
      </c>
      <c r="I104" s="184"/>
      <c r="J104" s="184"/>
      <c r="K104" s="185"/>
      <c r="L104" s="184"/>
      <c r="M104" s="186"/>
      <c r="N104" s="186"/>
    </row>
    <row r="105" spans="1:14" x14ac:dyDescent="0.25">
      <c r="A105" s="178" t="s">
        <v>183</v>
      </c>
      <c r="B105" s="179" t="s">
        <v>302</v>
      </c>
      <c r="C105" s="180"/>
      <c r="D105" s="181" t="s">
        <v>192</v>
      </c>
      <c r="E105" s="181" t="s">
        <v>315</v>
      </c>
      <c r="F105" s="182" t="s">
        <v>185</v>
      </c>
      <c r="G105" s="181"/>
      <c r="H105" s="183" t="s">
        <v>317</v>
      </c>
      <c r="I105" s="184"/>
      <c r="J105" s="184"/>
      <c r="K105" s="185"/>
      <c r="L105" s="184"/>
      <c r="M105" s="186"/>
      <c r="N105" s="186"/>
    </row>
    <row r="106" spans="1:14" x14ac:dyDescent="0.25">
      <c r="A106" s="178" t="s">
        <v>183</v>
      </c>
      <c r="B106" s="179" t="s">
        <v>302</v>
      </c>
      <c r="C106" s="180"/>
      <c r="D106" s="181" t="s">
        <v>193</v>
      </c>
      <c r="E106" s="181" t="s">
        <v>315</v>
      </c>
      <c r="F106" s="182" t="s">
        <v>185</v>
      </c>
      <c r="G106" s="181"/>
      <c r="H106" s="183" t="s">
        <v>317</v>
      </c>
      <c r="I106" s="184"/>
      <c r="J106" s="184"/>
      <c r="K106" s="185"/>
      <c r="L106" s="184"/>
      <c r="M106" s="186"/>
      <c r="N106" s="186"/>
    </row>
    <row r="107" spans="1:14" x14ac:dyDescent="0.25">
      <c r="A107" s="178" t="s">
        <v>183</v>
      </c>
      <c r="B107" s="179" t="s">
        <v>303</v>
      </c>
      <c r="C107" s="180"/>
      <c r="D107" s="181" t="s">
        <v>206</v>
      </c>
      <c r="E107" s="181" t="s">
        <v>315</v>
      </c>
      <c r="F107" s="182" t="s">
        <v>185</v>
      </c>
      <c r="G107" s="181"/>
      <c r="H107" s="183" t="s">
        <v>317</v>
      </c>
      <c r="I107" s="184"/>
      <c r="J107" s="184"/>
      <c r="K107" s="185"/>
      <c r="L107" s="184"/>
      <c r="M107" s="186"/>
      <c r="N107" s="186"/>
    </row>
    <row r="108" spans="1:14" x14ac:dyDescent="0.25">
      <c r="A108" s="178" t="s">
        <v>183</v>
      </c>
      <c r="B108" s="179" t="s">
        <v>303</v>
      </c>
      <c r="C108" s="180"/>
      <c r="D108" s="181" t="s">
        <v>208</v>
      </c>
      <c r="E108" s="181" t="s">
        <v>315</v>
      </c>
      <c r="F108" s="182" t="s">
        <v>185</v>
      </c>
      <c r="G108" s="181"/>
      <c r="H108" s="183" t="s">
        <v>317</v>
      </c>
      <c r="I108" s="184"/>
      <c r="J108" s="184"/>
      <c r="K108" s="185"/>
      <c r="L108" s="184"/>
      <c r="M108" s="186"/>
      <c r="N108" s="186"/>
    </row>
    <row r="109" spans="1:14" x14ac:dyDescent="0.25">
      <c r="A109" s="178" t="s">
        <v>183</v>
      </c>
      <c r="B109" s="179" t="s">
        <v>303</v>
      </c>
      <c r="C109" s="180"/>
      <c r="D109" s="181" t="s">
        <v>206</v>
      </c>
      <c r="E109" s="181" t="s">
        <v>315</v>
      </c>
      <c r="F109" s="182" t="s">
        <v>185</v>
      </c>
      <c r="G109" s="181"/>
      <c r="H109" s="183" t="s">
        <v>317</v>
      </c>
      <c r="I109" s="184"/>
      <c r="J109" s="184"/>
      <c r="K109" s="185"/>
      <c r="L109" s="184"/>
      <c r="M109" s="186"/>
      <c r="N109" s="186"/>
    </row>
    <row r="110" spans="1:14" x14ac:dyDescent="0.25">
      <c r="A110" s="178" t="s">
        <v>183</v>
      </c>
      <c r="B110" s="179" t="s">
        <v>304</v>
      </c>
      <c r="C110" s="180"/>
      <c r="D110" s="181" t="s">
        <v>225</v>
      </c>
      <c r="E110" s="181" t="s">
        <v>315</v>
      </c>
      <c r="F110" s="182" t="s">
        <v>185</v>
      </c>
      <c r="G110" s="181"/>
      <c r="H110" s="183" t="s">
        <v>317</v>
      </c>
      <c r="I110" s="184"/>
      <c r="J110" s="184"/>
      <c r="K110" s="185"/>
      <c r="L110" s="184"/>
      <c r="M110" s="186"/>
      <c r="N110" s="186"/>
    </row>
    <row r="111" spans="1:14" x14ac:dyDescent="0.25">
      <c r="A111" s="178" t="s">
        <v>183</v>
      </c>
      <c r="B111" s="179" t="s">
        <v>304</v>
      </c>
      <c r="C111" s="180"/>
      <c r="D111" s="181" t="s">
        <v>187</v>
      </c>
      <c r="E111" s="181" t="s">
        <v>315</v>
      </c>
      <c r="F111" s="182" t="s">
        <v>185</v>
      </c>
      <c r="G111" s="181"/>
      <c r="H111" s="183" t="s">
        <v>317</v>
      </c>
      <c r="I111" s="184"/>
      <c r="J111" s="184"/>
      <c r="K111" s="185"/>
      <c r="L111" s="184"/>
      <c r="M111" s="186"/>
      <c r="N111" s="186"/>
    </row>
    <row r="112" spans="1:14" x14ac:dyDescent="0.25">
      <c r="A112" s="178" t="s">
        <v>183</v>
      </c>
      <c r="B112" s="179" t="s">
        <v>306</v>
      </c>
      <c r="C112" s="180"/>
      <c r="D112" s="181" t="s">
        <v>206</v>
      </c>
      <c r="E112" s="181" t="s">
        <v>315</v>
      </c>
      <c r="F112" s="182" t="s">
        <v>185</v>
      </c>
      <c r="G112" s="181"/>
      <c r="H112" s="183" t="s">
        <v>317</v>
      </c>
      <c r="I112" s="184"/>
      <c r="J112" s="184"/>
      <c r="K112" s="185"/>
      <c r="L112" s="184"/>
      <c r="M112" s="186"/>
      <c r="N112" s="186"/>
    </row>
    <row r="113" spans="1:14" x14ac:dyDescent="0.25">
      <c r="A113" s="178" t="s">
        <v>183</v>
      </c>
      <c r="B113" s="179" t="s">
        <v>306</v>
      </c>
      <c r="C113" s="180"/>
      <c r="D113" s="181" t="s">
        <v>246</v>
      </c>
      <c r="E113" s="181" t="s">
        <v>315</v>
      </c>
      <c r="F113" s="182" t="s">
        <v>185</v>
      </c>
      <c r="G113" s="181"/>
      <c r="H113" s="183" t="s">
        <v>317</v>
      </c>
      <c r="I113" s="184"/>
      <c r="J113" s="184"/>
      <c r="K113" s="185"/>
      <c r="L113" s="184"/>
      <c r="M113" s="186"/>
      <c r="N113" s="186"/>
    </row>
    <row r="114" spans="1:14" x14ac:dyDescent="0.25">
      <c r="A114" s="178" t="s">
        <v>183</v>
      </c>
      <c r="B114" s="179" t="s">
        <v>306</v>
      </c>
      <c r="C114" s="180"/>
      <c r="D114" s="181" t="s">
        <v>187</v>
      </c>
      <c r="E114" s="181" t="s">
        <v>315</v>
      </c>
      <c r="F114" s="182" t="s">
        <v>185</v>
      </c>
      <c r="G114" s="181"/>
      <c r="H114" s="183" t="s">
        <v>317</v>
      </c>
      <c r="I114" s="184"/>
      <c r="J114" s="184"/>
      <c r="K114" s="185"/>
      <c r="L114" s="184"/>
      <c r="M114" s="186"/>
      <c r="N114" s="186"/>
    </row>
    <row r="115" spans="1:14" x14ac:dyDescent="0.25">
      <c r="A115" s="178" t="s">
        <v>183</v>
      </c>
      <c r="B115" s="179" t="s">
        <v>306</v>
      </c>
      <c r="C115" s="180"/>
      <c r="D115" s="178" t="s">
        <v>258</v>
      </c>
      <c r="E115" s="178" t="s">
        <v>315</v>
      </c>
      <c r="F115" s="182">
        <v>30</v>
      </c>
      <c r="G115" s="181" t="s">
        <v>233</v>
      </c>
      <c r="H115" s="183" t="s">
        <v>317</v>
      </c>
      <c r="I115" s="184"/>
      <c r="J115" s="184"/>
      <c r="K115" s="185"/>
      <c r="L115" s="184"/>
      <c r="M115" s="186"/>
      <c r="N115" s="186"/>
    </row>
    <row r="116" spans="1:14" x14ac:dyDescent="0.25">
      <c r="A116" s="178" t="s">
        <v>183</v>
      </c>
      <c r="B116" s="179" t="s">
        <v>306</v>
      </c>
      <c r="C116" s="180"/>
      <c r="D116" s="181" t="s">
        <v>260</v>
      </c>
      <c r="E116" s="181" t="s">
        <v>315</v>
      </c>
      <c r="F116" s="183" t="s">
        <v>185</v>
      </c>
      <c r="G116" s="181"/>
      <c r="H116" s="183" t="s">
        <v>317</v>
      </c>
      <c r="I116" s="184"/>
      <c r="J116" s="184"/>
      <c r="K116" s="185"/>
      <c r="L116" s="184"/>
      <c r="M116" s="186"/>
      <c r="N116" s="186"/>
    </row>
    <row r="117" spans="1:14" x14ac:dyDescent="0.25">
      <c r="A117" s="178" t="s">
        <v>183</v>
      </c>
      <c r="B117" s="179" t="s">
        <v>307</v>
      </c>
      <c r="C117" s="180"/>
      <c r="D117" s="181" t="s">
        <v>292</v>
      </c>
      <c r="E117" s="181" t="s">
        <v>315</v>
      </c>
      <c r="F117" s="183" t="s">
        <v>185</v>
      </c>
      <c r="G117" s="181"/>
      <c r="H117" s="183" t="s">
        <v>317</v>
      </c>
      <c r="I117" s="184"/>
      <c r="J117" s="184"/>
      <c r="K117" s="185"/>
      <c r="L117" s="184"/>
      <c r="M117" s="186"/>
      <c r="N117" s="186"/>
    </row>
    <row r="118" spans="1:14" x14ac:dyDescent="0.25">
      <c r="A118" s="178" t="s">
        <v>127</v>
      </c>
      <c r="B118" s="179" t="s">
        <v>303</v>
      </c>
      <c r="C118" s="180"/>
      <c r="D118" s="181" t="s">
        <v>131</v>
      </c>
      <c r="E118" s="181" t="s">
        <v>313</v>
      </c>
      <c r="F118" s="182">
        <v>6</v>
      </c>
      <c r="G118" s="181" t="s">
        <v>129</v>
      </c>
      <c r="H118" s="187">
        <v>0.04</v>
      </c>
      <c r="I118" s="184">
        <v>0</v>
      </c>
      <c r="J118" s="184">
        <v>0</v>
      </c>
      <c r="K118" s="185">
        <v>0</v>
      </c>
      <c r="L118" s="184">
        <v>0</v>
      </c>
      <c r="M118" s="186">
        <v>0</v>
      </c>
      <c r="N118" s="186">
        <v>0</v>
      </c>
    </row>
    <row r="119" spans="1:14" x14ac:dyDescent="0.25">
      <c r="A119" s="178" t="s">
        <v>127</v>
      </c>
      <c r="B119" s="179" t="s">
        <v>303</v>
      </c>
      <c r="C119" s="180"/>
      <c r="D119" s="181" t="s">
        <v>128</v>
      </c>
      <c r="E119" s="181" t="s">
        <v>316</v>
      </c>
      <c r="F119" s="182">
        <v>15</v>
      </c>
      <c r="G119" s="181" t="s">
        <v>129</v>
      </c>
      <c r="H119" s="187">
        <v>7.0000000000000007E-2</v>
      </c>
      <c r="I119" s="184">
        <v>0</v>
      </c>
      <c r="J119" s="184">
        <v>0</v>
      </c>
      <c r="K119" s="185">
        <v>0</v>
      </c>
      <c r="L119" s="184">
        <v>0</v>
      </c>
      <c r="M119" s="186">
        <v>0</v>
      </c>
      <c r="N119" s="186">
        <v>0</v>
      </c>
    </row>
    <row r="120" spans="1:14" x14ac:dyDescent="0.25">
      <c r="A120" s="178" t="s">
        <v>127</v>
      </c>
      <c r="B120" s="179" t="s">
        <v>303</v>
      </c>
      <c r="C120" s="180"/>
      <c r="D120" s="181" t="s">
        <v>72</v>
      </c>
      <c r="E120" s="181" t="s">
        <v>316</v>
      </c>
      <c r="F120" s="182">
        <v>8</v>
      </c>
      <c r="G120" s="181" t="s">
        <v>130</v>
      </c>
      <c r="H120" s="187">
        <v>7.0000000000000007E-2</v>
      </c>
      <c r="I120" s="184">
        <v>0</v>
      </c>
      <c r="J120" s="184">
        <v>0</v>
      </c>
      <c r="K120" s="185">
        <v>0</v>
      </c>
      <c r="L120" s="184">
        <v>0</v>
      </c>
      <c r="M120" s="186">
        <v>0</v>
      </c>
      <c r="N120" s="186">
        <v>0</v>
      </c>
    </row>
    <row r="121" spans="1:14" x14ac:dyDescent="0.25">
      <c r="A121" s="178" t="s">
        <v>127</v>
      </c>
      <c r="B121" s="179" t="s">
        <v>308</v>
      </c>
      <c r="C121" s="180"/>
      <c r="D121" s="181" t="s">
        <v>132</v>
      </c>
      <c r="E121" s="181" t="s">
        <v>316</v>
      </c>
      <c r="F121" s="182">
        <v>135</v>
      </c>
      <c r="G121" s="181" t="s">
        <v>130</v>
      </c>
      <c r="H121" s="187">
        <v>7.0000000000000007E-2</v>
      </c>
      <c r="I121" s="184">
        <v>0</v>
      </c>
      <c r="J121" s="184">
        <v>0</v>
      </c>
      <c r="K121" s="185">
        <v>0</v>
      </c>
      <c r="L121" s="184">
        <v>0</v>
      </c>
      <c r="M121" s="186">
        <v>0</v>
      </c>
      <c r="N121" s="186">
        <v>0</v>
      </c>
    </row>
    <row r="122" spans="1:14" x14ac:dyDescent="0.25">
      <c r="A122" s="178" t="s">
        <v>127</v>
      </c>
      <c r="B122" s="179" t="s">
        <v>303</v>
      </c>
      <c r="C122" s="180"/>
      <c r="D122" s="181" t="s">
        <v>132</v>
      </c>
      <c r="E122" s="181" t="s">
        <v>316</v>
      </c>
      <c r="F122" s="182">
        <v>200</v>
      </c>
      <c r="G122" s="181" t="s">
        <v>53</v>
      </c>
      <c r="H122" s="187">
        <v>7.0000000000000007E-2</v>
      </c>
      <c r="I122" s="184">
        <v>0</v>
      </c>
      <c r="J122" s="184">
        <v>0</v>
      </c>
      <c r="K122" s="185">
        <v>0</v>
      </c>
      <c r="L122" s="184">
        <v>0</v>
      </c>
      <c r="M122" s="186">
        <v>0</v>
      </c>
      <c r="N122" s="186">
        <v>0</v>
      </c>
    </row>
    <row r="123" spans="1:14" x14ac:dyDescent="0.25">
      <c r="A123" s="178" t="s">
        <v>133</v>
      </c>
      <c r="B123" s="179" t="s">
        <v>304</v>
      </c>
      <c r="C123" s="180"/>
      <c r="D123" s="181" t="s">
        <v>131</v>
      </c>
      <c r="E123" s="181" t="s">
        <v>313</v>
      </c>
      <c r="F123" s="182">
        <v>8</v>
      </c>
      <c r="G123" s="181" t="s">
        <v>129</v>
      </c>
      <c r="H123" s="187">
        <v>0.04</v>
      </c>
      <c r="I123" s="184">
        <v>0</v>
      </c>
      <c r="J123" s="184">
        <v>0</v>
      </c>
      <c r="K123" s="185">
        <v>0</v>
      </c>
      <c r="L123" s="184">
        <v>0</v>
      </c>
      <c r="M123" s="186">
        <v>0</v>
      </c>
      <c r="N123" s="186">
        <v>0</v>
      </c>
    </row>
    <row r="124" spans="1:14" x14ac:dyDescent="0.25">
      <c r="A124" s="178" t="s">
        <v>133</v>
      </c>
      <c r="B124" s="179" t="s">
        <v>303</v>
      </c>
      <c r="C124" s="180"/>
      <c r="D124" s="181" t="s">
        <v>128</v>
      </c>
      <c r="E124" s="181" t="s">
        <v>316</v>
      </c>
      <c r="F124" s="182">
        <v>55</v>
      </c>
      <c r="G124" s="181" t="s">
        <v>129</v>
      </c>
      <c r="H124" s="187">
        <v>7.0000000000000007E-2</v>
      </c>
      <c r="I124" s="184">
        <v>0</v>
      </c>
      <c r="J124" s="184">
        <v>0</v>
      </c>
      <c r="K124" s="185">
        <v>0</v>
      </c>
      <c r="L124" s="184">
        <v>0</v>
      </c>
      <c r="M124" s="186">
        <v>0</v>
      </c>
      <c r="N124" s="186">
        <v>0</v>
      </c>
    </row>
    <row r="125" spans="1:14" x14ac:dyDescent="0.25">
      <c r="A125" s="178" t="s">
        <v>133</v>
      </c>
      <c r="B125" s="179" t="s">
        <v>304</v>
      </c>
      <c r="C125" s="180"/>
      <c r="D125" s="181" t="s">
        <v>72</v>
      </c>
      <c r="E125" s="181" t="s">
        <v>316</v>
      </c>
      <c r="F125" s="182">
        <v>13</v>
      </c>
      <c r="G125" s="181" t="s">
        <v>134</v>
      </c>
      <c r="H125" s="187">
        <v>7.0000000000000007E-2</v>
      </c>
      <c r="I125" s="184">
        <v>0</v>
      </c>
      <c r="J125" s="184">
        <v>0</v>
      </c>
      <c r="K125" s="185">
        <v>0</v>
      </c>
      <c r="L125" s="184">
        <v>0</v>
      </c>
      <c r="M125" s="186">
        <v>0</v>
      </c>
      <c r="N125" s="186">
        <v>0</v>
      </c>
    </row>
    <row r="126" spans="1:14" x14ac:dyDescent="0.25">
      <c r="A126" s="178" t="s">
        <v>133</v>
      </c>
      <c r="B126" s="179" t="s">
        <v>304</v>
      </c>
      <c r="C126" s="180"/>
      <c r="D126" s="181" t="s">
        <v>132</v>
      </c>
      <c r="E126" s="181" t="s">
        <v>316</v>
      </c>
      <c r="F126" s="182">
        <v>980</v>
      </c>
      <c r="G126" s="181" t="s">
        <v>130</v>
      </c>
      <c r="H126" s="187">
        <v>7.0000000000000007E-2</v>
      </c>
      <c r="I126" s="184">
        <v>0</v>
      </c>
      <c r="J126" s="184">
        <v>0</v>
      </c>
      <c r="K126" s="185">
        <v>0</v>
      </c>
      <c r="L126" s="184">
        <v>0</v>
      </c>
      <c r="M126" s="186">
        <v>0</v>
      </c>
      <c r="N126" s="186">
        <v>0</v>
      </c>
    </row>
    <row r="127" spans="1:14" x14ac:dyDescent="0.25">
      <c r="A127" s="178" t="s">
        <v>133</v>
      </c>
      <c r="B127" s="179" t="s">
        <v>304</v>
      </c>
      <c r="C127" s="180"/>
      <c r="D127" s="181" t="s">
        <v>135</v>
      </c>
      <c r="E127" s="181" t="s">
        <v>316</v>
      </c>
      <c r="F127" s="182">
        <v>26</v>
      </c>
      <c r="G127" s="181" t="s">
        <v>130</v>
      </c>
      <c r="H127" s="187">
        <v>7.0000000000000007E-2</v>
      </c>
      <c r="I127" s="184">
        <v>0</v>
      </c>
      <c r="J127" s="184">
        <v>0</v>
      </c>
      <c r="K127" s="185">
        <v>0</v>
      </c>
      <c r="L127" s="184">
        <v>0</v>
      </c>
      <c r="M127" s="186">
        <v>0</v>
      </c>
      <c r="N127" s="186">
        <v>0</v>
      </c>
    </row>
    <row r="128" spans="1:14" x14ac:dyDescent="0.25">
      <c r="A128" s="178" t="s">
        <v>133</v>
      </c>
      <c r="B128" s="179" t="s">
        <v>304</v>
      </c>
      <c r="C128" s="180"/>
      <c r="D128" s="181" t="s">
        <v>136</v>
      </c>
      <c r="E128" s="181" t="s">
        <v>314</v>
      </c>
      <c r="F128" s="182">
        <v>50</v>
      </c>
      <c r="G128" s="181" t="s">
        <v>130</v>
      </c>
      <c r="H128" s="187">
        <v>7.0000000000000007E-2</v>
      </c>
      <c r="I128" s="184">
        <v>0</v>
      </c>
      <c r="J128" s="184">
        <v>0</v>
      </c>
      <c r="K128" s="185">
        <v>0</v>
      </c>
      <c r="L128" s="184">
        <v>0</v>
      </c>
      <c r="M128" s="186">
        <v>0</v>
      </c>
      <c r="N128" s="186">
        <v>0</v>
      </c>
    </row>
    <row r="129" spans="1:29" x14ac:dyDescent="0.25">
      <c r="A129" s="178" t="s">
        <v>133</v>
      </c>
      <c r="B129" s="179" t="s">
        <v>304</v>
      </c>
      <c r="C129" s="180"/>
      <c r="D129" s="181" t="s">
        <v>137</v>
      </c>
      <c r="E129" s="181" t="s">
        <v>316</v>
      </c>
      <c r="F129" s="182">
        <v>30</v>
      </c>
      <c r="G129" s="181" t="s">
        <v>138</v>
      </c>
      <c r="H129" s="187">
        <v>7.0000000000000007E-2</v>
      </c>
      <c r="I129" s="184">
        <v>0</v>
      </c>
      <c r="J129" s="184">
        <v>0</v>
      </c>
      <c r="K129" s="185">
        <v>0</v>
      </c>
      <c r="L129" s="184">
        <v>0</v>
      </c>
      <c r="M129" s="186">
        <v>0</v>
      </c>
      <c r="N129" s="186">
        <v>0</v>
      </c>
    </row>
    <row r="130" spans="1:29" x14ac:dyDescent="0.25">
      <c r="A130" s="178" t="s">
        <v>133</v>
      </c>
      <c r="B130" s="179" t="s">
        <v>304</v>
      </c>
      <c r="C130" s="180"/>
      <c r="D130" s="181" t="s">
        <v>139</v>
      </c>
      <c r="E130" s="181" t="s">
        <v>316</v>
      </c>
      <c r="F130" s="182">
        <v>15</v>
      </c>
      <c r="G130" s="181" t="s">
        <v>140</v>
      </c>
      <c r="H130" s="187">
        <v>7.0000000000000007E-2</v>
      </c>
      <c r="I130" s="184">
        <v>0</v>
      </c>
      <c r="J130" s="184">
        <v>0</v>
      </c>
      <c r="K130" s="185">
        <v>0</v>
      </c>
      <c r="L130" s="184">
        <v>0</v>
      </c>
      <c r="M130" s="186">
        <v>0</v>
      </c>
      <c r="N130" s="186">
        <v>0</v>
      </c>
    </row>
    <row r="131" spans="1:29" x14ac:dyDescent="0.25">
      <c r="A131" s="178" t="s">
        <v>133</v>
      </c>
      <c r="B131" s="179" t="s">
        <v>304</v>
      </c>
      <c r="C131" s="180"/>
      <c r="D131" s="181" t="s">
        <v>406</v>
      </c>
      <c r="E131" s="181" t="s">
        <v>316</v>
      </c>
      <c r="F131" s="182">
        <v>20</v>
      </c>
      <c r="G131" s="181" t="s">
        <v>129</v>
      </c>
      <c r="H131" s="187">
        <v>7.0000000000000007E-2</v>
      </c>
      <c r="I131" s="184">
        <v>0</v>
      </c>
      <c r="J131" s="184">
        <v>0</v>
      </c>
      <c r="K131" s="185">
        <v>0</v>
      </c>
      <c r="L131" s="184">
        <v>0</v>
      </c>
      <c r="M131" s="186">
        <v>0</v>
      </c>
      <c r="N131" s="186">
        <v>0</v>
      </c>
    </row>
    <row r="132" spans="1:29" x14ac:dyDescent="0.25">
      <c r="A132" s="178" t="s">
        <v>133</v>
      </c>
      <c r="B132" s="179" t="s">
        <v>305</v>
      </c>
      <c r="C132" s="180"/>
      <c r="D132" s="181" t="s">
        <v>141</v>
      </c>
      <c r="E132" s="181" t="s">
        <v>316</v>
      </c>
      <c r="F132" s="182">
        <v>2</v>
      </c>
      <c r="G132" s="181" t="s">
        <v>130</v>
      </c>
      <c r="H132" s="187">
        <v>7.0000000000000007E-2</v>
      </c>
      <c r="I132" s="184">
        <v>0</v>
      </c>
      <c r="J132" s="184">
        <v>0</v>
      </c>
      <c r="K132" s="185">
        <v>0</v>
      </c>
      <c r="L132" s="184">
        <v>0</v>
      </c>
      <c r="M132" s="186">
        <v>0</v>
      </c>
      <c r="N132" s="186">
        <v>0</v>
      </c>
      <c r="P132" s="144"/>
      <c r="Q132" s="144"/>
      <c r="R132" s="144"/>
      <c r="S132" s="144"/>
      <c r="T132" s="144"/>
      <c r="U132" s="144"/>
      <c r="V132" s="144"/>
      <c r="W132" s="144"/>
      <c r="X132" s="144"/>
      <c r="Y132" s="144"/>
      <c r="Z132" s="144"/>
      <c r="AA132" s="144"/>
      <c r="AB132" s="144"/>
      <c r="AC132" s="144"/>
    </row>
    <row r="133" spans="1:29" x14ac:dyDescent="0.25">
      <c r="A133" s="178" t="s">
        <v>133</v>
      </c>
      <c r="B133" s="179" t="s">
        <v>303</v>
      </c>
      <c r="C133" s="180"/>
      <c r="D133" s="181" t="s">
        <v>142</v>
      </c>
      <c r="E133" s="181" t="s">
        <v>315</v>
      </c>
      <c r="F133" s="182">
        <v>17</v>
      </c>
      <c r="G133" s="181" t="s">
        <v>129</v>
      </c>
      <c r="H133" s="183" t="s">
        <v>317</v>
      </c>
      <c r="I133" s="184"/>
      <c r="J133" s="184"/>
      <c r="K133" s="185"/>
      <c r="L133" s="184"/>
      <c r="M133" s="186"/>
      <c r="N133" s="186"/>
      <c r="P133" s="144"/>
      <c r="Q133" s="144"/>
      <c r="R133" s="144"/>
      <c r="S133" s="144"/>
      <c r="T133" s="144"/>
      <c r="U133" s="144"/>
      <c r="V133" s="144"/>
      <c r="W133" s="144"/>
      <c r="X133" s="144"/>
      <c r="Y133" s="144"/>
      <c r="Z133" s="144"/>
      <c r="AA133" s="144"/>
      <c r="AB133" s="144"/>
      <c r="AC133" s="144"/>
    </row>
    <row r="134" spans="1:29" s="17" customFormat="1" x14ac:dyDescent="0.25">
      <c r="A134" s="178" t="s">
        <v>133</v>
      </c>
      <c r="B134" s="179" t="s">
        <v>304</v>
      </c>
      <c r="C134" s="180"/>
      <c r="D134" s="181" t="s">
        <v>89</v>
      </c>
      <c r="E134" s="181" t="s">
        <v>315</v>
      </c>
      <c r="F134" s="182">
        <v>14</v>
      </c>
      <c r="G134" s="181" t="s">
        <v>130</v>
      </c>
      <c r="H134" s="183" t="s">
        <v>317</v>
      </c>
      <c r="I134" s="184"/>
      <c r="J134" s="184"/>
      <c r="K134" s="185"/>
      <c r="L134" s="184"/>
      <c r="M134" s="186"/>
      <c r="N134" s="186"/>
    </row>
    <row r="135" spans="1:29" x14ac:dyDescent="0.25">
      <c r="A135" s="178" t="s">
        <v>149</v>
      </c>
      <c r="B135" s="179" t="s">
        <v>303</v>
      </c>
      <c r="C135" s="180" t="s">
        <v>166</v>
      </c>
      <c r="D135" s="181" t="s">
        <v>167</v>
      </c>
      <c r="E135" s="181" t="s">
        <v>313</v>
      </c>
      <c r="F135" s="182">
        <v>6</v>
      </c>
      <c r="G135" s="181" t="s">
        <v>129</v>
      </c>
      <c r="H135" s="187">
        <v>0.04</v>
      </c>
      <c r="I135" s="184">
        <v>0</v>
      </c>
      <c r="J135" s="184">
        <v>0</v>
      </c>
      <c r="K135" s="185">
        <v>0</v>
      </c>
      <c r="L135" s="184">
        <v>0</v>
      </c>
      <c r="M135" s="186">
        <v>0</v>
      </c>
      <c r="N135" s="186">
        <v>0</v>
      </c>
    </row>
    <row r="136" spans="1:29" x14ac:dyDescent="0.25">
      <c r="A136" s="178" t="s">
        <v>149</v>
      </c>
      <c r="B136" s="179" t="s">
        <v>303</v>
      </c>
      <c r="C136" s="180" t="s">
        <v>168</v>
      </c>
      <c r="D136" s="181" t="s">
        <v>169</v>
      </c>
      <c r="E136" s="181" t="s">
        <v>313</v>
      </c>
      <c r="F136" s="182">
        <v>2</v>
      </c>
      <c r="G136" s="181" t="s">
        <v>129</v>
      </c>
      <c r="H136" s="187">
        <v>0.04</v>
      </c>
      <c r="I136" s="184">
        <v>0</v>
      </c>
      <c r="J136" s="184">
        <v>0</v>
      </c>
      <c r="K136" s="185">
        <v>0</v>
      </c>
      <c r="L136" s="184">
        <v>0</v>
      </c>
      <c r="M136" s="186">
        <v>0</v>
      </c>
      <c r="N136" s="186">
        <v>0</v>
      </c>
    </row>
    <row r="137" spans="1:29" x14ac:dyDescent="0.25">
      <c r="A137" s="178" t="s">
        <v>149</v>
      </c>
      <c r="B137" s="179" t="s">
        <v>303</v>
      </c>
      <c r="C137" s="180" t="s">
        <v>170</v>
      </c>
      <c r="D137" s="181" t="s">
        <v>131</v>
      </c>
      <c r="E137" s="181" t="s">
        <v>313</v>
      </c>
      <c r="F137" s="182">
        <v>2</v>
      </c>
      <c r="G137" s="181" t="s">
        <v>129</v>
      </c>
      <c r="H137" s="187">
        <v>0.04</v>
      </c>
      <c r="I137" s="184">
        <v>0</v>
      </c>
      <c r="J137" s="184">
        <v>0</v>
      </c>
      <c r="K137" s="185">
        <v>0</v>
      </c>
      <c r="L137" s="184">
        <v>0</v>
      </c>
      <c r="M137" s="186">
        <v>0</v>
      </c>
      <c r="N137" s="186">
        <v>0</v>
      </c>
    </row>
    <row r="138" spans="1:29" x14ac:dyDescent="0.25">
      <c r="A138" s="178" t="s">
        <v>149</v>
      </c>
      <c r="B138" s="179" t="s">
        <v>303</v>
      </c>
      <c r="C138" s="180" t="s">
        <v>171</v>
      </c>
      <c r="D138" s="181" t="s">
        <v>169</v>
      </c>
      <c r="E138" s="181" t="s">
        <v>313</v>
      </c>
      <c r="F138" s="182">
        <v>2</v>
      </c>
      <c r="G138" s="181" t="s">
        <v>129</v>
      </c>
      <c r="H138" s="187">
        <v>0.04</v>
      </c>
      <c r="I138" s="184">
        <v>0</v>
      </c>
      <c r="J138" s="184">
        <v>0</v>
      </c>
      <c r="K138" s="185">
        <v>0</v>
      </c>
      <c r="L138" s="184">
        <v>0</v>
      </c>
      <c r="M138" s="186">
        <v>0</v>
      </c>
      <c r="N138" s="186">
        <v>0</v>
      </c>
    </row>
    <row r="139" spans="1:29" x14ac:dyDescent="0.25">
      <c r="A139" s="178" t="s">
        <v>149</v>
      </c>
      <c r="B139" s="179" t="s">
        <v>303</v>
      </c>
      <c r="C139" s="180" t="s">
        <v>172</v>
      </c>
      <c r="D139" s="181" t="s">
        <v>131</v>
      </c>
      <c r="E139" s="181" t="s">
        <v>313</v>
      </c>
      <c r="F139" s="182">
        <v>2</v>
      </c>
      <c r="G139" s="181" t="s">
        <v>129</v>
      </c>
      <c r="H139" s="187">
        <v>0.04</v>
      </c>
      <c r="I139" s="184">
        <v>0</v>
      </c>
      <c r="J139" s="184">
        <v>0</v>
      </c>
      <c r="K139" s="185">
        <v>0</v>
      </c>
      <c r="L139" s="184">
        <v>0</v>
      </c>
      <c r="M139" s="186">
        <v>0</v>
      </c>
      <c r="N139" s="186">
        <v>0</v>
      </c>
    </row>
    <row r="140" spans="1:29" x14ac:dyDescent="0.25">
      <c r="A140" s="178" t="s">
        <v>149</v>
      </c>
      <c r="B140" s="179" t="s">
        <v>303</v>
      </c>
      <c r="C140" s="180" t="s">
        <v>150</v>
      </c>
      <c r="D140" s="181" t="s">
        <v>132</v>
      </c>
      <c r="E140" s="181" t="s">
        <v>316</v>
      </c>
      <c r="F140" s="182">
        <v>530</v>
      </c>
      <c r="G140" s="181" t="s">
        <v>151</v>
      </c>
      <c r="H140" s="187">
        <v>7.0000000000000007E-2</v>
      </c>
      <c r="I140" s="184">
        <v>0</v>
      </c>
      <c r="J140" s="184">
        <v>0</v>
      </c>
      <c r="K140" s="185">
        <v>0</v>
      </c>
      <c r="L140" s="184">
        <v>0</v>
      </c>
      <c r="M140" s="186">
        <v>0</v>
      </c>
      <c r="N140" s="186">
        <v>0</v>
      </c>
    </row>
    <row r="141" spans="1:29" x14ac:dyDescent="0.25">
      <c r="A141" s="178" t="s">
        <v>149</v>
      </c>
      <c r="B141" s="179" t="s">
        <v>303</v>
      </c>
      <c r="C141" s="180" t="s">
        <v>152</v>
      </c>
      <c r="D141" s="181" t="s">
        <v>132</v>
      </c>
      <c r="E141" s="181" t="s">
        <v>316</v>
      </c>
      <c r="F141" s="182">
        <v>36</v>
      </c>
      <c r="G141" s="181" t="s">
        <v>151</v>
      </c>
      <c r="H141" s="187">
        <v>7.0000000000000007E-2</v>
      </c>
      <c r="I141" s="184">
        <v>0</v>
      </c>
      <c r="J141" s="184">
        <v>0</v>
      </c>
      <c r="K141" s="185">
        <v>0</v>
      </c>
      <c r="L141" s="184">
        <v>0</v>
      </c>
      <c r="M141" s="186">
        <v>0</v>
      </c>
      <c r="N141" s="186">
        <v>0</v>
      </c>
    </row>
    <row r="142" spans="1:29" x14ac:dyDescent="0.25">
      <c r="A142" s="178" t="s">
        <v>149</v>
      </c>
      <c r="B142" s="179" t="s">
        <v>303</v>
      </c>
      <c r="C142" s="180" t="s">
        <v>153</v>
      </c>
      <c r="D142" s="181" t="s">
        <v>136</v>
      </c>
      <c r="E142" s="181" t="s">
        <v>314</v>
      </c>
      <c r="F142" s="182">
        <v>34</v>
      </c>
      <c r="G142" s="181" t="s">
        <v>151</v>
      </c>
      <c r="H142" s="187">
        <v>7.0000000000000007E-2</v>
      </c>
      <c r="I142" s="184">
        <v>0</v>
      </c>
      <c r="J142" s="184">
        <v>0</v>
      </c>
      <c r="K142" s="185">
        <v>0</v>
      </c>
      <c r="L142" s="184">
        <v>0</v>
      </c>
      <c r="M142" s="186">
        <v>0</v>
      </c>
      <c r="N142" s="186">
        <v>0</v>
      </c>
    </row>
    <row r="143" spans="1:29" x14ac:dyDescent="0.25">
      <c r="A143" s="178" t="s">
        <v>149</v>
      </c>
      <c r="B143" s="179" t="s">
        <v>303</v>
      </c>
      <c r="C143" s="180" t="s">
        <v>156</v>
      </c>
      <c r="D143" s="181" t="s">
        <v>135</v>
      </c>
      <c r="E143" s="181" t="s">
        <v>316</v>
      </c>
      <c r="F143" s="182">
        <v>20</v>
      </c>
      <c r="G143" s="181" t="s">
        <v>130</v>
      </c>
      <c r="H143" s="187">
        <v>7.0000000000000007E-2</v>
      </c>
      <c r="I143" s="184">
        <v>0</v>
      </c>
      <c r="J143" s="184">
        <v>0</v>
      </c>
      <c r="K143" s="185">
        <v>0</v>
      </c>
      <c r="L143" s="184">
        <v>0</v>
      </c>
      <c r="M143" s="186">
        <v>0</v>
      </c>
      <c r="N143" s="186">
        <v>0</v>
      </c>
    </row>
    <row r="144" spans="1:29" x14ac:dyDescent="0.25">
      <c r="A144" s="178" t="s">
        <v>149</v>
      </c>
      <c r="B144" s="179" t="s">
        <v>303</v>
      </c>
      <c r="C144" s="180" t="s">
        <v>157</v>
      </c>
      <c r="D144" s="181" t="s">
        <v>72</v>
      </c>
      <c r="E144" s="181" t="s">
        <v>316</v>
      </c>
      <c r="F144" s="182">
        <v>7</v>
      </c>
      <c r="G144" s="181" t="s">
        <v>130</v>
      </c>
      <c r="H144" s="187">
        <v>7.0000000000000007E-2</v>
      </c>
      <c r="I144" s="184">
        <v>0</v>
      </c>
      <c r="J144" s="184">
        <v>0</v>
      </c>
      <c r="K144" s="185">
        <v>0</v>
      </c>
      <c r="L144" s="184">
        <v>0</v>
      </c>
      <c r="M144" s="186">
        <v>0</v>
      </c>
      <c r="N144" s="186">
        <v>0</v>
      </c>
    </row>
    <row r="145" spans="1:14" x14ac:dyDescent="0.25">
      <c r="A145" s="178" t="s">
        <v>149</v>
      </c>
      <c r="B145" s="179" t="s">
        <v>303</v>
      </c>
      <c r="C145" s="180" t="s">
        <v>159</v>
      </c>
      <c r="D145" s="181" t="s">
        <v>136</v>
      </c>
      <c r="E145" s="181" t="s">
        <v>314</v>
      </c>
      <c r="F145" s="182">
        <v>35</v>
      </c>
      <c r="G145" s="181" t="s">
        <v>130</v>
      </c>
      <c r="H145" s="187">
        <v>7.0000000000000007E-2</v>
      </c>
      <c r="I145" s="184">
        <v>0</v>
      </c>
      <c r="J145" s="184">
        <v>0</v>
      </c>
      <c r="K145" s="185">
        <v>0</v>
      </c>
      <c r="L145" s="184">
        <v>0</v>
      </c>
      <c r="M145" s="186">
        <v>0</v>
      </c>
      <c r="N145" s="186">
        <v>0</v>
      </c>
    </row>
    <row r="146" spans="1:14" x14ac:dyDescent="0.25">
      <c r="A146" s="178" t="s">
        <v>149</v>
      </c>
      <c r="B146" s="179" t="s">
        <v>303</v>
      </c>
      <c r="C146" s="180" t="s">
        <v>160</v>
      </c>
      <c r="D146" s="181" t="s">
        <v>136</v>
      </c>
      <c r="E146" s="181" t="s">
        <v>314</v>
      </c>
      <c r="F146" s="182">
        <v>23</v>
      </c>
      <c r="G146" s="181" t="s">
        <v>130</v>
      </c>
      <c r="H146" s="187">
        <v>7.0000000000000007E-2</v>
      </c>
      <c r="I146" s="184">
        <v>0</v>
      </c>
      <c r="J146" s="184">
        <v>0</v>
      </c>
      <c r="K146" s="185">
        <v>0</v>
      </c>
      <c r="L146" s="184">
        <v>0</v>
      </c>
      <c r="M146" s="186">
        <v>0</v>
      </c>
      <c r="N146" s="186">
        <v>0</v>
      </c>
    </row>
    <row r="147" spans="1:14" x14ac:dyDescent="0.25">
      <c r="A147" s="178" t="s">
        <v>149</v>
      </c>
      <c r="B147" s="179" t="s">
        <v>303</v>
      </c>
      <c r="C147" s="180" t="s">
        <v>161</v>
      </c>
      <c r="D147" s="181" t="s">
        <v>132</v>
      </c>
      <c r="E147" s="181" t="s">
        <v>316</v>
      </c>
      <c r="F147" s="182">
        <v>41</v>
      </c>
      <c r="G147" s="181" t="s">
        <v>151</v>
      </c>
      <c r="H147" s="187">
        <v>7.0000000000000007E-2</v>
      </c>
      <c r="I147" s="184">
        <v>0</v>
      </c>
      <c r="J147" s="184">
        <v>0</v>
      </c>
      <c r="K147" s="185">
        <v>0</v>
      </c>
      <c r="L147" s="184">
        <v>0</v>
      </c>
      <c r="M147" s="186">
        <v>0</v>
      </c>
      <c r="N147" s="186">
        <v>0</v>
      </c>
    </row>
    <row r="148" spans="1:14" x14ac:dyDescent="0.25">
      <c r="A148" s="178" t="s">
        <v>149</v>
      </c>
      <c r="B148" s="179" t="s">
        <v>303</v>
      </c>
      <c r="C148" s="180" t="s">
        <v>162</v>
      </c>
      <c r="D148" s="181" t="s">
        <v>128</v>
      </c>
      <c r="E148" s="181" t="s">
        <v>316</v>
      </c>
      <c r="F148" s="182">
        <v>9</v>
      </c>
      <c r="G148" s="181" t="s">
        <v>151</v>
      </c>
      <c r="H148" s="187">
        <v>7.0000000000000007E-2</v>
      </c>
      <c r="I148" s="184">
        <v>0</v>
      </c>
      <c r="J148" s="184">
        <v>0</v>
      </c>
      <c r="K148" s="185">
        <v>0</v>
      </c>
      <c r="L148" s="184">
        <v>0</v>
      </c>
      <c r="M148" s="186">
        <v>0</v>
      </c>
      <c r="N148" s="186">
        <v>0</v>
      </c>
    </row>
    <row r="149" spans="1:14" x14ac:dyDescent="0.25">
      <c r="A149" s="178" t="s">
        <v>149</v>
      </c>
      <c r="B149" s="179" t="s">
        <v>303</v>
      </c>
      <c r="C149" s="180" t="s">
        <v>163</v>
      </c>
      <c r="D149" s="181" t="s">
        <v>135</v>
      </c>
      <c r="E149" s="181" t="s">
        <v>316</v>
      </c>
      <c r="F149" s="182">
        <v>5</v>
      </c>
      <c r="G149" s="181" t="s">
        <v>129</v>
      </c>
      <c r="H149" s="187">
        <v>7.0000000000000007E-2</v>
      </c>
      <c r="I149" s="184">
        <v>0</v>
      </c>
      <c r="J149" s="184">
        <v>0</v>
      </c>
      <c r="K149" s="185">
        <v>0</v>
      </c>
      <c r="L149" s="184">
        <v>0</v>
      </c>
      <c r="M149" s="186">
        <v>0</v>
      </c>
      <c r="N149" s="186">
        <v>0</v>
      </c>
    </row>
    <row r="150" spans="1:14" x14ac:dyDescent="0.25">
      <c r="A150" s="178" t="s">
        <v>149</v>
      </c>
      <c r="B150" s="179" t="s">
        <v>303</v>
      </c>
      <c r="C150" s="180" t="s">
        <v>154</v>
      </c>
      <c r="D150" s="181" t="s">
        <v>89</v>
      </c>
      <c r="E150" s="181" t="s">
        <v>315</v>
      </c>
      <c r="F150" s="182">
        <v>36</v>
      </c>
      <c r="G150" s="181" t="s">
        <v>151</v>
      </c>
      <c r="H150" s="183" t="s">
        <v>317</v>
      </c>
      <c r="I150" s="184"/>
      <c r="J150" s="184"/>
      <c r="K150" s="185"/>
      <c r="L150" s="184"/>
      <c r="M150" s="186"/>
      <c r="N150" s="186"/>
    </row>
    <row r="151" spans="1:14" x14ac:dyDescent="0.25">
      <c r="A151" s="178" t="s">
        <v>149</v>
      </c>
      <c r="B151" s="179" t="s">
        <v>303</v>
      </c>
      <c r="C151" s="180" t="s">
        <v>158</v>
      </c>
      <c r="D151" s="181" t="s">
        <v>89</v>
      </c>
      <c r="E151" s="181" t="s">
        <v>315</v>
      </c>
      <c r="F151" s="182">
        <v>12</v>
      </c>
      <c r="G151" s="181" t="s">
        <v>130</v>
      </c>
      <c r="H151" s="183" t="s">
        <v>317</v>
      </c>
      <c r="I151" s="184"/>
      <c r="J151" s="184"/>
      <c r="K151" s="185"/>
      <c r="L151" s="184"/>
      <c r="M151" s="186"/>
      <c r="N151" s="186"/>
    </row>
    <row r="152" spans="1:14" x14ac:dyDescent="0.25">
      <c r="A152" s="178" t="s">
        <v>149</v>
      </c>
      <c r="B152" s="179" t="s">
        <v>303</v>
      </c>
      <c r="C152" s="180" t="s">
        <v>164</v>
      </c>
      <c r="D152" s="181" t="s">
        <v>165</v>
      </c>
      <c r="E152" s="181" t="s">
        <v>315</v>
      </c>
      <c r="F152" s="182">
        <v>7</v>
      </c>
      <c r="G152" s="181" t="s">
        <v>129</v>
      </c>
      <c r="H152" s="183" t="s">
        <v>317</v>
      </c>
      <c r="I152" s="184"/>
      <c r="J152" s="184"/>
      <c r="K152" s="185"/>
      <c r="L152" s="184"/>
      <c r="M152" s="186"/>
      <c r="N152" s="186"/>
    </row>
    <row r="153" spans="1:14" x14ac:dyDescent="0.25">
      <c r="A153" s="178" t="s">
        <v>176</v>
      </c>
      <c r="B153" s="179" t="s">
        <v>303</v>
      </c>
      <c r="C153" s="180"/>
      <c r="D153" s="181" t="s">
        <v>177</v>
      </c>
      <c r="E153" s="181" t="s">
        <v>313</v>
      </c>
      <c r="F153" s="182">
        <v>30</v>
      </c>
      <c r="G153" s="181" t="s">
        <v>129</v>
      </c>
      <c r="H153" s="187">
        <v>0.04</v>
      </c>
      <c r="I153" s="184">
        <v>0</v>
      </c>
      <c r="J153" s="184">
        <v>0</v>
      </c>
      <c r="K153" s="185">
        <v>0</v>
      </c>
      <c r="L153" s="184">
        <v>0</v>
      </c>
      <c r="M153" s="186">
        <v>0</v>
      </c>
      <c r="N153" s="186">
        <v>0</v>
      </c>
    </row>
    <row r="154" spans="1:14" x14ac:dyDescent="0.25">
      <c r="A154" s="178" t="s">
        <v>176</v>
      </c>
      <c r="B154" s="179" t="s">
        <v>303</v>
      </c>
      <c r="C154" s="180"/>
      <c r="D154" s="181" t="s">
        <v>128</v>
      </c>
      <c r="E154" s="181" t="s">
        <v>316</v>
      </c>
      <c r="F154" s="182">
        <v>21</v>
      </c>
      <c r="G154" s="181" t="s">
        <v>138</v>
      </c>
      <c r="H154" s="187">
        <v>7.0000000000000007E-2</v>
      </c>
      <c r="I154" s="184">
        <v>0</v>
      </c>
      <c r="J154" s="184">
        <v>0</v>
      </c>
      <c r="K154" s="185">
        <v>0</v>
      </c>
      <c r="L154" s="184">
        <v>0</v>
      </c>
      <c r="M154" s="186">
        <v>0</v>
      </c>
      <c r="N154" s="186">
        <v>0</v>
      </c>
    </row>
    <row r="155" spans="1:14" x14ac:dyDescent="0.25">
      <c r="A155" s="178" t="s">
        <v>176</v>
      </c>
      <c r="B155" s="179" t="s">
        <v>303</v>
      </c>
      <c r="C155" s="180"/>
      <c r="D155" s="181" t="s">
        <v>132</v>
      </c>
      <c r="E155" s="181" t="s">
        <v>316</v>
      </c>
      <c r="F155" s="182">
        <v>420</v>
      </c>
      <c r="G155" s="181" t="s">
        <v>138</v>
      </c>
      <c r="H155" s="187">
        <v>7.0000000000000007E-2</v>
      </c>
      <c r="I155" s="184">
        <v>0</v>
      </c>
      <c r="J155" s="184">
        <v>0</v>
      </c>
      <c r="K155" s="185">
        <v>0</v>
      </c>
      <c r="L155" s="184">
        <v>0</v>
      </c>
      <c r="M155" s="186">
        <v>0</v>
      </c>
      <c r="N155" s="186">
        <v>0</v>
      </c>
    </row>
    <row r="156" spans="1:14" x14ac:dyDescent="0.25">
      <c r="A156" s="178" t="s">
        <v>176</v>
      </c>
      <c r="B156" s="179" t="s">
        <v>303</v>
      </c>
      <c r="C156" s="180"/>
      <c r="D156" s="181" t="s">
        <v>144</v>
      </c>
      <c r="E156" s="181" t="s">
        <v>316</v>
      </c>
      <c r="F156" s="182">
        <v>5</v>
      </c>
      <c r="G156" s="181" t="s">
        <v>138</v>
      </c>
      <c r="H156" s="187">
        <v>7.0000000000000007E-2</v>
      </c>
      <c r="I156" s="184">
        <v>0</v>
      </c>
      <c r="J156" s="184">
        <v>0</v>
      </c>
      <c r="K156" s="185">
        <v>0</v>
      </c>
      <c r="L156" s="184">
        <v>0</v>
      </c>
      <c r="M156" s="186">
        <v>0</v>
      </c>
      <c r="N156" s="186">
        <v>0</v>
      </c>
    </row>
    <row r="157" spans="1:14" x14ac:dyDescent="0.25">
      <c r="A157" s="178" t="s">
        <v>176</v>
      </c>
      <c r="B157" s="179" t="s">
        <v>303</v>
      </c>
      <c r="C157" s="180"/>
      <c r="D157" s="181" t="s">
        <v>141</v>
      </c>
      <c r="E157" s="181" t="s">
        <v>316</v>
      </c>
      <c r="F157" s="182">
        <v>3</v>
      </c>
      <c r="G157" s="181" t="s">
        <v>138</v>
      </c>
      <c r="H157" s="187">
        <v>7.0000000000000007E-2</v>
      </c>
      <c r="I157" s="184">
        <v>0</v>
      </c>
      <c r="J157" s="184">
        <v>0</v>
      </c>
      <c r="K157" s="185">
        <v>0</v>
      </c>
      <c r="L157" s="184">
        <v>0</v>
      </c>
      <c r="M157" s="186">
        <v>0</v>
      </c>
      <c r="N157" s="186">
        <v>0</v>
      </c>
    </row>
    <row r="158" spans="1:14" x14ac:dyDescent="0.25">
      <c r="A158" s="178" t="s">
        <v>176</v>
      </c>
      <c r="B158" s="179" t="s">
        <v>303</v>
      </c>
      <c r="C158" s="180"/>
      <c r="D158" s="181" t="s">
        <v>128</v>
      </c>
      <c r="E158" s="181" t="s">
        <v>316</v>
      </c>
      <c r="F158" s="182">
        <v>13</v>
      </c>
      <c r="G158" s="181" t="s">
        <v>53</v>
      </c>
      <c r="H158" s="187">
        <v>7.0000000000000007E-2</v>
      </c>
      <c r="I158" s="184">
        <v>0</v>
      </c>
      <c r="J158" s="184">
        <v>0</v>
      </c>
      <c r="K158" s="185">
        <v>0</v>
      </c>
      <c r="L158" s="184">
        <v>0</v>
      </c>
      <c r="M158" s="186">
        <v>0</v>
      </c>
      <c r="N158" s="186">
        <v>0</v>
      </c>
    </row>
    <row r="159" spans="1:14" x14ac:dyDescent="0.25">
      <c r="A159" s="178" t="s">
        <v>176</v>
      </c>
      <c r="B159" s="179" t="s">
        <v>303</v>
      </c>
      <c r="C159" s="180"/>
      <c r="D159" s="181" t="s">
        <v>178</v>
      </c>
      <c r="E159" s="181" t="s">
        <v>316</v>
      </c>
      <c r="F159" s="182">
        <v>15</v>
      </c>
      <c r="G159" s="181" t="s">
        <v>138</v>
      </c>
      <c r="H159" s="187">
        <v>7.0000000000000007E-2</v>
      </c>
      <c r="I159" s="184">
        <v>0</v>
      </c>
      <c r="J159" s="184">
        <v>0</v>
      </c>
      <c r="K159" s="185">
        <v>0</v>
      </c>
      <c r="L159" s="184">
        <v>0</v>
      </c>
      <c r="M159" s="186">
        <v>0</v>
      </c>
      <c r="N159" s="186">
        <v>0</v>
      </c>
    </row>
    <row r="160" spans="1:14" x14ac:dyDescent="0.25">
      <c r="A160" s="178" t="s">
        <v>176</v>
      </c>
      <c r="B160" s="179" t="s">
        <v>304</v>
      </c>
      <c r="C160" s="180"/>
      <c r="D160" s="181" t="s">
        <v>179</v>
      </c>
      <c r="E160" s="181" t="s">
        <v>314</v>
      </c>
      <c r="F160" s="182">
        <v>91</v>
      </c>
      <c r="G160" s="181" t="s">
        <v>138</v>
      </c>
      <c r="H160" s="187">
        <v>7.0000000000000007E-2</v>
      </c>
      <c r="I160" s="184">
        <v>0</v>
      </c>
      <c r="J160" s="184">
        <v>0</v>
      </c>
      <c r="K160" s="185">
        <v>0</v>
      </c>
      <c r="L160" s="184">
        <v>0</v>
      </c>
      <c r="M160" s="186">
        <v>0</v>
      </c>
      <c r="N160" s="186">
        <v>0</v>
      </c>
    </row>
    <row r="161" spans="1:14" x14ac:dyDescent="0.25">
      <c r="A161" s="178" t="s">
        <v>176</v>
      </c>
      <c r="B161" s="179" t="s">
        <v>304</v>
      </c>
      <c r="C161" s="180"/>
      <c r="D161" s="181" t="s">
        <v>180</v>
      </c>
      <c r="E161" s="181" t="s">
        <v>314</v>
      </c>
      <c r="F161" s="182">
        <v>33</v>
      </c>
      <c r="G161" s="181" t="s">
        <v>138</v>
      </c>
      <c r="H161" s="187">
        <v>7.0000000000000007E-2</v>
      </c>
      <c r="I161" s="184">
        <v>0</v>
      </c>
      <c r="J161" s="184">
        <v>0</v>
      </c>
      <c r="K161" s="185">
        <v>0</v>
      </c>
      <c r="L161" s="184">
        <v>0</v>
      </c>
      <c r="M161" s="186">
        <v>0</v>
      </c>
      <c r="N161" s="186">
        <v>0</v>
      </c>
    </row>
    <row r="162" spans="1:14" x14ac:dyDescent="0.25">
      <c r="A162" s="178" t="s">
        <v>176</v>
      </c>
      <c r="B162" s="179" t="s">
        <v>304</v>
      </c>
      <c r="C162" s="180"/>
      <c r="D162" s="181" t="s">
        <v>181</v>
      </c>
      <c r="E162" s="181" t="s">
        <v>316</v>
      </c>
      <c r="F162" s="182">
        <v>11</v>
      </c>
      <c r="G162" s="181" t="s">
        <v>138</v>
      </c>
      <c r="H162" s="187">
        <v>7.0000000000000007E-2</v>
      </c>
      <c r="I162" s="184">
        <v>0</v>
      </c>
      <c r="J162" s="184">
        <v>0</v>
      </c>
      <c r="K162" s="185">
        <v>0</v>
      </c>
      <c r="L162" s="184">
        <v>0</v>
      </c>
      <c r="M162" s="186">
        <v>0</v>
      </c>
      <c r="N162" s="186">
        <v>0</v>
      </c>
    </row>
    <row r="163" spans="1:14" x14ac:dyDescent="0.25">
      <c r="A163" s="178" t="s">
        <v>176</v>
      </c>
      <c r="B163" s="179" t="s">
        <v>304</v>
      </c>
      <c r="C163" s="180"/>
      <c r="D163" s="181" t="s">
        <v>182</v>
      </c>
      <c r="E163" s="181" t="s">
        <v>316</v>
      </c>
      <c r="F163" s="182">
        <v>68</v>
      </c>
      <c r="G163" s="181" t="s">
        <v>138</v>
      </c>
      <c r="H163" s="187">
        <v>7.0000000000000007E-2</v>
      </c>
      <c r="I163" s="184">
        <v>0</v>
      </c>
      <c r="J163" s="184">
        <v>0</v>
      </c>
      <c r="K163" s="185">
        <v>0</v>
      </c>
      <c r="L163" s="184">
        <v>0</v>
      </c>
      <c r="M163" s="186">
        <v>0</v>
      </c>
      <c r="N163" s="186">
        <v>0</v>
      </c>
    </row>
    <row r="164" spans="1:14" x14ac:dyDescent="0.25">
      <c r="A164" s="178" t="s">
        <v>176</v>
      </c>
      <c r="B164" s="179" t="s">
        <v>304</v>
      </c>
      <c r="C164" s="180"/>
      <c r="D164" s="181" t="s">
        <v>132</v>
      </c>
      <c r="E164" s="181" t="s">
        <v>316</v>
      </c>
      <c r="F164" s="182">
        <v>590</v>
      </c>
      <c r="G164" s="181" t="s">
        <v>138</v>
      </c>
      <c r="H164" s="187">
        <v>7.0000000000000007E-2</v>
      </c>
      <c r="I164" s="184">
        <v>0</v>
      </c>
      <c r="J164" s="184">
        <v>0</v>
      </c>
      <c r="K164" s="185">
        <v>0</v>
      </c>
      <c r="L164" s="184">
        <v>0</v>
      </c>
      <c r="M164" s="186">
        <v>0</v>
      </c>
      <c r="N164" s="186">
        <v>0</v>
      </c>
    </row>
    <row r="165" spans="1:14" x14ac:dyDescent="0.25">
      <c r="A165" s="178" t="s">
        <v>176</v>
      </c>
      <c r="B165" s="179" t="s">
        <v>303</v>
      </c>
      <c r="C165" s="180"/>
      <c r="D165" s="181" t="s">
        <v>165</v>
      </c>
      <c r="E165" s="181" t="s">
        <v>315</v>
      </c>
      <c r="F165" s="182">
        <v>44</v>
      </c>
      <c r="G165" s="181" t="s">
        <v>129</v>
      </c>
      <c r="H165" s="183" t="s">
        <v>317</v>
      </c>
      <c r="I165" s="184"/>
      <c r="J165" s="184"/>
      <c r="K165" s="185"/>
      <c r="L165" s="184"/>
      <c r="M165" s="186"/>
      <c r="N165" s="186"/>
    </row>
    <row r="166" spans="1:14" x14ac:dyDescent="0.25">
      <c r="A166" s="178" t="s">
        <v>176</v>
      </c>
      <c r="B166" s="179" t="s">
        <v>304</v>
      </c>
      <c r="C166" s="180"/>
      <c r="D166" s="181" t="s">
        <v>165</v>
      </c>
      <c r="E166" s="181" t="s">
        <v>315</v>
      </c>
      <c r="F166" s="182">
        <v>3</v>
      </c>
      <c r="G166" s="181" t="s">
        <v>129</v>
      </c>
      <c r="H166" s="183" t="s">
        <v>317</v>
      </c>
      <c r="I166" s="184"/>
      <c r="J166" s="184"/>
      <c r="K166" s="185"/>
      <c r="L166" s="184"/>
      <c r="M166" s="186"/>
      <c r="N166" s="186"/>
    </row>
    <row r="167" spans="1:14" x14ac:dyDescent="0.25">
      <c r="A167" s="178" t="s">
        <v>143</v>
      </c>
      <c r="B167" s="179" t="s">
        <v>304</v>
      </c>
      <c r="C167" s="180"/>
      <c r="D167" s="181" t="s">
        <v>131</v>
      </c>
      <c r="E167" s="181" t="s">
        <v>313</v>
      </c>
      <c r="F167" s="182">
        <v>18</v>
      </c>
      <c r="G167" s="181" t="s">
        <v>129</v>
      </c>
      <c r="H167" s="187">
        <v>0.04</v>
      </c>
      <c r="I167" s="184">
        <v>0</v>
      </c>
      <c r="J167" s="184">
        <v>0</v>
      </c>
      <c r="K167" s="185">
        <v>0</v>
      </c>
      <c r="L167" s="184">
        <v>0</v>
      </c>
      <c r="M167" s="186">
        <v>0</v>
      </c>
      <c r="N167" s="186">
        <v>0</v>
      </c>
    </row>
    <row r="168" spans="1:14" x14ac:dyDescent="0.25">
      <c r="A168" s="178" t="s">
        <v>143</v>
      </c>
      <c r="B168" s="179" t="s">
        <v>304</v>
      </c>
      <c r="C168" s="180"/>
      <c r="D168" s="181" t="s">
        <v>72</v>
      </c>
      <c r="E168" s="181" t="s">
        <v>316</v>
      </c>
      <c r="F168" s="182">
        <v>20</v>
      </c>
      <c r="G168" s="181" t="s">
        <v>130</v>
      </c>
      <c r="H168" s="187">
        <v>7.0000000000000007E-2</v>
      </c>
      <c r="I168" s="184">
        <v>0</v>
      </c>
      <c r="J168" s="184">
        <v>0</v>
      </c>
      <c r="K168" s="185">
        <v>0</v>
      </c>
      <c r="L168" s="184">
        <v>0</v>
      </c>
      <c r="M168" s="186">
        <v>0</v>
      </c>
      <c r="N168" s="186">
        <v>0</v>
      </c>
    </row>
    <row r="169" spans="1:14" x14ac:dyDescent="0.25">
      <c r="A169" s="178" t="s">
        <v>143</v>
      </c>
      <c r="B169" s="179" t="s">
        <v>304</v>
      </c>
      <c r="C169" s="180"/>
      <c r="D169" s="181" t="s">
        <v>132</v>
      </c>
      <c r="E169" s="181" t="s">
        <v>316</v>
      </c>
      <c r="F169" s="182">
        <v>105</v>
      </c>
      <c r="G169" s="181" t="s">
        <v>53</v>
      </c>
      <c r="H169" s="187">
        <v>7.0000000000000007E-2</v>
      </c>
      <c r="I169" s="184">
        <v>0</v>
      </c>
      <c r="J169" s="184">
        <v>0</v>
      </c>
      <c r="K169" s="185">
        <v>0</v>
      </c>
      <c r="L169" s="184">
        <v>0</v>
      </c>
      <c r="M169" s="186">
        <v>0</v>
      </c>
      <c r="N169" s="186">
        <v>0</v>
      </c>
    </row>
    <row r="170" spans="1:14" x14ac:dyDescent="0.25">
      <c r="A170" s="178" t="s">
        <v>143</v>
      </c>
      <c r="B170" s="179" t="s">
        <v>305</v>
      </c>
      <c r="C170" s="180"/>
      <c r="D170" s="181" t="s">
        <v>132</v>
      </c>
      <c r="E170" s="181" t="s">
        <v>316</v>
      </c>
      <c r="F170" s="182">
        <v>650</v>
      </c>
      <c r="G170" s="181" t="s">
        <v>130</v>
      </c>
      <c r="H170" s="187">
        <v>7.0000000000000007E-2</v>
      </c>
      <c r="I170" s="184">
        <v>0</v>
      </c>
      <c r="J170" s="184">
        <v>0</v>
      </c>
      <c r="K170" s="185">
        <v>0</v>
      </c>
      <c r="L170" s="184">
        <v>0</v>
      </c>
      <c r="M170" s="186">
        <v>0</v>
      </c>
      <c r="N170" s="186">
        <v>0</v>
      </c>
    </row>
    <row r="171" spans="1:14" x14ac:dyDescent="0.25">
      <c r="A171" s="178" t="s">
        <v>143</v>
      </c>
      <c r="B171" s="179" t="s">
        <v>305</v>
      </c>
      <c r="C171" s="180"/>
      <c r="D171" s="181" t="s">
        <v>135</v>
      </c>
      <c r="E171" s="181" t="s">
        <v>316</v>
      </c>
      <c r="F171" s="182">
        <v>20</v>
      </c>
      <c r="G171" s="181" t="s">
        <v>130</v>
      </c>
      <c r="H171" s="187">
        <v>7.0000000000000007E-2</v>
      </c>
      <c r="I171" s="184">
        <v>0</v>
      </c>
      <c r="J171" s="184">
        <v>0</v>
      </c>
      <c r="K171" s="185">
        <v>0</v>
      </c>
      <c r="L171" s="184">
        <v>0</v>
      </c>
      <c r="M171" s="186">
        <v>0</v>
      </c>
      <c r="N171" s="186">
        <v>0</v>
      </c>
    </row>
    <row r="172" spans="1:14" x14ac:dyDescent="0.25">
      <c r="A172" s="178" t="s">
        <v>143</v>
      </c>
      <c r="B172" s="179" t="s">
        <v>304</v>
      </c>
      <c r="C172" s="180"/>
      <c r="D172" s="181" t="s">
        <v>136</v>
      </c>
      <c r="E172" s="181" t="s">
        <v>314</v>
      </c>
      <c r="F172" s="182">
        <v>28</v>
      </c>
      <c r="G172" s="181" t="s">
        <v>53</v>
      </c>
      <c r="H172" s="187">
        <v>7.0000000000000007E-2</v>
      </c>
      <c r="I172" s="184">
        <v>0</v>
      </c>
      <c r="J172" s="184">
        <v>0</v>
      </c>
      <c r="K172" s="185">
        <v>0</v>
      </c>
      <c r="L172" s="184">
        <v>0</v>
      </c>
      <c r="M172" s="186">
        <v>0</v>
      </c>
      <c r="N172" s="186">
        <v>0</v>
      </c>
    </row>
    <row r="173" spans="1:14" x14ac:dyDescent="0.25">
      <c r="A173" s="178" t="s">
        <v>143</v>
      </c>
      <c r="B173" s="179" t="s">
        <v>304</v>
      </c>
      <c r="C173" s="180"/>
      <c r="D173" s="181" t="s">
        <v>137</v>
      </c>
      <c r="E173" s="181" t="s">
        <v>316</v>
      </c>
      <c r="F173" s="182">
        <v>15</v>
      </c>
      <c r="G173" s="181" t="s">
        <v>138</v>
      </c>
      <c r="H173" s="187">
        <v>7.0000000000000007E-2</v>
      </c>
      <c r="I173" s="184">
        <v>0</v>
      </c>
      <c r="J173" s="184">
        <v>0</v>
      </c>
      <c r="K173" s="185">
        <v>0</v>
      </c>
      <c r="L173" s="184">
        <v>0</v>
      </c>
      <c r="M173" s="186">
        <v>0</v>
      </c>
      <c r="N173" s="186">
        <v>0</v>
      </c>
    </row>
    <row r="174" spans="1:14" x14ac:dyDescent="0.25">
      <c r="A174" s="178" t="s">
        <v>143</v>
      </c>
      <c r="B174" s="179" t="s">
        <v>305</v>
      </c>
      <c r="C174" s="180"/>
      <c r="D174" s="181" t="s">
        <v>144</v>
      </c>
      <c r="E174" s="181" t="s">
        <v>316</v>
      </c>
      <c r="F174" s="182">
        <v>15</v>
      </c>
      <c r="G174" s="181" t="s">
        <v>145</v>
      </c>
      <c r="H174" s="187">
        <v>7.0000000000000007E-2</v>
      </c>
      <c r="I174" s="184">
        <v>0</v>
      </c>
      <c r="J174" s="184">
        <v>0</v>
      </c>
      <c r="K174" s="185">
        <v>0</v>
      </c>
      <c r="L174" s="184">
        <v>0</v>
      </c>
      <c r="M174" s="186">
        <v>0</v>
      </c>
      <c r="N174" s="186">
        <v>0</v>
      </c>
    </row>
    <row r="175" spans="1:14" x14ac:dyDescent="0.25">
      <c r="A175" s="178" t="s">
        <v>143</v>
      </c>
      <c r="B175" s="179" t="s">
        <v>304</v>
      </c>
      <c r="C175" s="180"/>
      <c r="D175" s="181" t="s">
        <v>141</v>
      </c>
      <c r="E175" s="181" t="s">
        <v>316</v>
      </c>
      <c r="F175" s="182">
        <v>2</v>
      </c>
      <c r="G175" s="181" t="s">
        <v>130</v>
      </c>
      <c r="H175" s="187">
        <v>7.0000000000000007E-2</v>
      </c>
      <c r="I175" s="184">
        <v>0</v>
      </c>
      <c r="J175" s="184">
        <v>0</v>
      </c>
      <c r="K175" s="185">
        <v>0</v>
      </c>
      <c r="L175" s="184">
        <v>0</v>
      </c>
      <c r="M175" s="186">
        <v>0</v>
      </c>
      <c r="N175" s="186">
        <v>0</v>
      </c>
    </row>
    <row r="176" spans="1:14" x14ac:dyDescent="0.25">
      <c r="A176" s="178" t="s">
        <v>143</v>
      </c>
      <c r="B176" s="179" t="s">
        <v>304</v>
      </c>
      <c r="C176" s="180"/>
      <c r="D176" s="181" t="s">
        <v>89</v>
      </c>
      <c r="E176" s="181" t="s">
        <v>315</v>
      </c>
      <c r="F176" s="182">
        <v>45</v>
      </c>
      <c r="G176" s="181" t="s">
        <v>130</v>
      </c>
      <c r="H176" s="183" t="s">
        <v>317</v>
      </c>
      <c r="I176" s="184"/>
      <c r="J176" s="184"/>
      <c r="K176" s="185"/>
      <c r="L176" s="184"/>
      <c r="M176" s="186"/>
      <c r="N176" s="186"/>
    </row>
    <row r="177" spans="1:14" x14ac:dyDescent="0.25">
      <c r="A177" s="178" t="s">
        <v>173</v>
      </c>
      <c r="B177" s="178"/>
      <c r="C177" s="180"/>
      <c r="D177" s="181" t="s">
        <v>132</v>
      </c>
      <c r="E177" s="181" t="s">
        <v>316</v>
      </c>
      <c r="F177" s="182">
        <v>602</v>
      </c>
      <c r="G177" s="181" t="s">
        <v>151</v>
      </c>
      <c r="H177" s="187">
        <v>7.0000000000000007E-2</v>
      </c>
      <c r="I177" s="184">
        <v>0</v>
      </c>
      <c r="J177" s="184">
        <v>0</v>
      </c>
      <c r="K177" s="185">
        <v>0</v>
      </c>
      <c r="L177" s="184">
        <v>0</v>
      </c>
      <c r="M177" s="186">
        <v>0</v>
      </c>
      <c r="N177" s="186">
        <v>0</v>
      </c>
    </row>
    <row r="178" spans="1:14" x14ac:dyDescent="0.25">
      <c r="A178" s="178" t="s">
        <v>146</v>
      </c>
      <c r="B178" s="181" t="s">
        <v>303</v>
      </c>
      <c r="C178" s="180"/>
      <c r="D178" s="181" t="s">
        <v>167</v>
      </c>
      <c r="E178" s="181" t="s">
        <v>313</v>
      </c>
      <c r="F178" s="182">
        <v>6.26</v>
      </c>
      <c r="G178" s="189" t="s">
        <v>205</v>
      </c>
      <c r="H178" s="187">
        <v>0.04</v>
      </c>
      <c r="I178" s="184">
        <v>0</v>
      </c>
      <c r="J178" s="184">
        <v>0</v>
      </c>
      <c r="K178" s="185">
        <v>0</v>
      </c>
      <c r="L178" s="184">
        <v>0</v>
      </c>
      <c r="M178" s="186">
        <v>0</v>
      </c>
      <c r="N178" s="186">
        <v>0</v>
      </c>
    </row>
    <row r="179" spans="1:14" x14ac:dyDescent="0.25">
      <c r="A179" s="178" t="s">
        <v>146</v>
      </c>
      <c r="B179" s="181" t="s">
        <v>303</v>
      </c>
      <c r="C179" s="180"/>
      <c r="D179" s="181" t="s">
        <v>131</v>
      </c>
      <c r="E179" s="181" t="s">
        <v>313</v>
      </c>
      <c r="F179" s="182">
        <v>10.1</v>
      </c>
      <c r="G179" s="189" t="s">
        <v>205</v>
      </c>
      <c r="H179" s="187">
        <v>0.04</v>
      </c>
      <c r="I179" s="184">
        <v>0</v>
      </c>
      <c r="J179" s="184">
        <v>0</v>
      </c>
      <c r="K179" s="185">
        <v>0</v>
      </c>
      <c r="L179" s="184">
        <v>0</v>
      </c>
      <c r="M179" s="186">
        <v>0</v>
      </c>
      <c r="N179" s="186">
        <v>0</v>
      </c>
    </row>
    <row r="180" spans="1:14" x14ac:dyDescent="0.25">
      <c r="A180" s="178" t="s">
        <v>146</v>
      </c>
      <c r="B180" s="181" t="s">
        <v>303</v>
      </c>
      <c r="C180" s="180"/>
      <c r="D180" s="181" t="s">
        <v>339</v>
      </c>
      <c r="E180" s="181" t="s">
        <v>313</v>
      </c>
      <c r="F180" s="182">
        <v>4.66</v>
      </c>
      <c r="G180" s="189" t="s">
        <v>205</v>
      </c>
      <c r="H180" s="187">
        <v>0.04</v>
      </c>
      <c r="I180" s="184">
        <v>0</v>
      </c>
      <c r="J180" s="184">
        <v>0</v>
      </c>
      <c r="K180" s="185">
        <v>0</v>
      </c>
      <c r="L180" s="184">
        <v>0</v>
      </c>
      <c r="M180" s="186">
        <v>0</v>
      </c>
      <c r="N180" s="186">
        <v>0</v>
      </c>
    </row>
    <row r="181" spans="1:14" x14ac:dyDescent="0.25">
      <c r="A181" s="178" t="s">
        <v>146</v>
      </c>
      <c r="B181" s="181" t="s">
        <v>303</v>
      </c>
      <c r="C181" s="180"/>
      <c r="D181" s="181" t="s">
        <v>322</v>
      </c>
      <c r="E181" s="181" t="s">
        <v>316</v>
      </c>
      <c r="F181" s="182">
        <v>23</v>
      </c>
      <c r="G181" s="189" t="s">
        <v>323</v>
      </c>
      <c r="H181" s="187">
        <v>7.0000000000000007E-2</v>
      </c>
      <c r="I181" s="184">
        <v>0</v>
      </c>
      <c r="J181" s="184">
        <v>0</v>
      </c>
      <c r="K181" s="185">
        <v>0</v>
      </c>
      <c r="L181" s="184">
        <v>0</v>
      </c>
      <c r="M181" s="186">
        <v>0</v>
      </c>
      <c r="N181" s="186">
        <v>0</v>
      </c>
    </row>
    <row r="182" spans="1:14" x14ac:dyDescent="0.25">
      <c r="A182" s="178" t="s">
        <v>146</v>
      </c>
      <c r="B182" s="181" t="s">
        <v>303</v>
      </c>
      <c r="C182" s="180"/>
      <c r="D182" s="181" t="s">
        <v>324</v>
      </c>
      <c r="E182" s="181" t="s">
        <v>314</v>
      </c>
      <c r="F182" s="182">
        <v>7.22</v>
      </c>
      <c r="G182" s="189" t="s">
        <v>325</v>
      </c>
      <c r="H182" s="187">
        <v>7.0000000000000007E-2</v>
      </c>
      <c r="I182" s="184">
        <v>0</v>
      </c>
      <c r="J182" s="184">
        <v>0</v>
      </c>
      <c r="K182" s="185">
        <v>0</v>
      </c>
      <c r="L182" s="184">
        <v>0</v>
      </c>
      <c r="M182" s="186">
        <v>0</v>
      </c>
      <c r="N182" s="186">
        <v>0</v>
      </c>
    </row>
    <row r="183" spans="1:14" x14ac:dyDescent="0.25">
      <c r="A183" s="178" t="s">
        <v>146</v>
      </c>
      <c r="B183" s="181" t="s">
        <v>303</v>
      </c>
      <c r="C183" s="180"/>
      <c r="D183" s="181" t="s">
        <v>326</v>
      </c>
      <c r="E183" s="181" t="s">
        <v>314</v>
      </c>
      <c r="F183" s="182">
        <v>10.7</v>
      </c>
      <c r="G183" s="189" t="s">
        <v>327</v>
      </c>
      <c r="H183" s="187">
        <v>7.0000000000000007E-2</v>
      </c>
      <c r="I183" s="184">
        <v>0</v>
      </c>
      <c r="J183" s="184">
        <v>0</v>
      </c>
      <c r="K183" s="185">
        <v>0</v>
      </c>
      <c r="L183" s="184">
        <v>0</v>
      </c>
      <c r="M183" s="186">
        <v>0</v>
      </c>
      <c r="N183" s="186">
        <v>0</v>
      </c>
    </row>
    <row r="184" spans="1:14" x14ac:dyDescent="0.25">
      <c r="A184" s="178" t="s">
        <v>146</v>
      </c>
      <c r="B184" s="181" t="s">
        <v>303</v>
      </c>
      <c r="C184" s="180"/>
      <c r="D184" s="181" t="s">
        <v>326</v>
      </c>
      <c r="E184" s="181" t="s">
        <v>314</v>
      </c>
      <c r="F184" s="182">
        <v>5.57</v>
      </c>
      <c r="G184" s="189" t="s">
        <v>327</v>
      </c>
      <c r="H184" s="187">
        <v>7.0000000000000007E-2</v>
      </c>
      <c r="I184" s="184">
        <v>0</v>
      </c>
      <c r="J184" s="184">
        <v>0</v>
      </c>
      <c r="K184" s="185">
        <v>0</v>
      </c>
      <c r="L184" s="184">
        <v>0</v>
      </c>
      <c r="M184" s="186">
        <v>0</v>
      </c>
      <c r="N184" s="186">
        <v>0</v>
      </c>
    </row>
    <row r="185" spans="1:14" x14ac:dyDescent="0.25">
      <c r="A185" s="178" t="s">
        <v>146</v>
      </c>
      <c r="B185" s="181" t="s">
        <v>303</v>
      </c>
      <c r="C185" s="180"/>
      <c r="D185" s="181" t="s">
        <v>328</v>
      </c>
      <c r="E185" s="181" t="s">
        <v>314</v>
      </c>
      <c r="F185" s="182">
        <v>22.18</v>
      </c>
      <c r="G185" s="189" t="s">
        <v>325</v>
      </c>
      <c r="H185" s="187">
        <v>7.0000000000000007E-2</v>
      </c>
      <c r="I185" s="184">
        <v>0</v>
      </c>
      <c r="J185" s="184">
        <v>0</v>
      </c>
      <c r="K185" s="185">
        <v>0</v>
      </c>
      <c r="L185" s="184">
        <v>0</v>
      </c>
      <c r="M185" s="186">
        <v>0</v>
      </c>
      <c r="N185" s="186">
        <v>0</v>
      </c>
    </row>
    <row r="186" spans="1:14" x14ac:dyDescent="0.25">
      <c r="A186" s="178" t="s">
        <v>146</v>
      </c>
      <c r="B186" s="181" t="s">
        <v>303</v>
      </c>
      <c r="C186" s="180"/>
      <c r="D186" s="181" t="s">
        <v>329</v>
      </c>
      <c r="E186" s="181" t="s">
        <v>314</v>
      </c>
      <c r="F186" s="182">
        <v>51.21</v>
      </c>
      <c r="G186" s="189" t="s">
        <v>325</v>
      </c>
      <c r="H186" s="187">
        <v>7.0000000000000007E-2</v>
      </c>
      <c r="I186" s="184">
        <v>0</v>
      </c>
      <c r="J186" s="184">
        <v>0</v>
      </c>
      <c r="K186" s="185">
        <v>0</v>
      </c>
      <c r="L186" s="184">
        <v>0</v>
      </c>
      <c r="M186" s="186">
        <v>0</v>
      </c>
      <c r="N186" s="186">
        <v>0</v>
      </c>
    </row>
    <row r="187" spans="1:14" x14ac:dyDescent="0.25">
      <c r="A187" s="178" t="s">
        <v>146</v>
      </c>
      <c r="B187" s="181" t="s">
        <v>303</v>
      </c>
      <c r="C187" s="180"/>
      <c r="D187" s="181" t="s">
        <v>330</v>
      </c>
      <c r="E187" s="181" t="s">
        <v>316</v>
      </c>
      <c r="F187" s="182">
        <v>304.96999999999997</v>
      </c>
      <c r="G187" s="189" t="s">
        <v>325</v>
      </c>
      <c r="H187" s="187">
        <v>7.0000000000000007E-2</v>
      </c>
      <c r="I187" s="184">
        <v>0</v>
      </c>
      <c r="J187" s="184">
        <v>0</v>
      </c>
      <c r="K187" s="185">
        <v>0</v>
      </c>
      <c r="L187" s="184">
        <v>0</v>
      </c>
      <c r="M187" s="186">
        <v>0</v>
      </c>
      <c r="N187" s="186">
        <v>0</v>
      </c>
    </row>
    <row r="188" spans="1:14" x14ac:dyDescent="0.25">
      <c r="A188" s="178" t="s">
        <v>146</v>
      </c>
      <c r="B188" s="181" t="s">
        <v>303</v>
      </c>
      <c r="C188" s="180"/>
      <c r="D188" s="181" t="s">
        <v>330</v>
      </c>
      <c r="E188" s="181" t="s">
        <v>316</v>
      </c>
      <c r="F188" s="182">
        <v>715.12649999999996</v>
      </c>
      <c r="G188" s="189" t="s">
        <v>327</v>
      </c>
      <c r="H188" s="187">
        <v>7.0000000000000007E-2</v>
      </c>
      <c r="I188" s="184">
        <v>0</v>
      </c>
      <c r="J188" s="184">
        <v>0</v>
      </c>
      <c r="K188" s="185">
        <v>0</v>
      </c>
      <c r="L188" s="184">
        <v>0</v>
      </c>
      <c r="M188" s="186">
        <v>0</v>
      </c>
      <c r="N188" s="186">
        <v>0</v>
      </c>
    </row>
    <row r="189" spans="1:14" x14ac:dyDescent="0.25">
      <c r="A189" s="178" t="s">
        <v>146</v>
      </c>
      <c r="B189" s="181" t="s">
        <v>303</v>
      </c>
      <c r="C189" s="180"/>
      <c r="D189" s="181" t="s">
        <v>331</v>
      </c>
      <c r="E189" s="181" t="s">
        <v>316</v>
      </c>
      <c r="F189" s="182">
        <v>45.4</v>
      </c>
      <c r="G189" s="189" t="s">
        <v>327</v>
      </c>
      <c r="H189" s="187">
        <v>7.0000000000000007E-2</v>
      </c>
      <c r="I189" s="184">
        <v>0</v>
      </c>
      <c r="J189" s="184">
        <v>0</v>
      </c>
      <c r="K189" s="185">
        <v>0</v>
      </c>
      <c r="L189" s="184">
        <v>0</v>
      </c>
      <c r="M189" s="186">
        <v>0</v>
      </c>
      <c r="N189" s="186">
        <v>0</v>
      </c>
    </row>
    <row r="190" spans="1:14" x14ac:dyDescent="0.25">
      <c r="A190" s="178" t="s">
        <v>146</v>
      </c>
      <c r="B190" s="181" t="s">
        <v>303</v>
      </c>
      <c r="C190" s="180"/>
      <c r="D190" s="181" t="s">
        <v>332</v>
      </c>
      <c r="E190" s="181" t="s">
        <v>316</v>
      </c>
      <c r="F190" s="182">
        <v>35.380000000000003</v>
      </c>
      <c r="G190" s="189" t="s">
        <v>333</v>
      </c>
      <c r="H190" s="187">
        <v>7.0000000000000007E-2</v>
      </c>
      <c r="I190" s="184">
        <v>0</v>
      </c>
      <c r="J190" s="184">
        <v>0</v>
      </c>
      <c r="K190" s="185">
        <v>0</v>
      </c>
      <c r="L190" s="184">
        <v>0</v>
      </c>
      <c r="M190" s="186">
        <v>0</v>
      </c>
      <c r="N190" s="186">
        <v>0</v>
      </c>
    </row>
    <row r="191" spans="1:14" x14ac:dyDescent="0.25">
      <c r="A191" s="178" t="s">
        <v>146</v>
      </c>
      <c r="B191" s="181" t="s">
        <v>303</v>
      </c>
      <c r="C191" s="180"/>
      <c r="D191" s="181" t="s">
        <v>334</v>
      </c>
      <c r="E191" s="181" t="s">
        <v>316</v>
      </c>
      <c r="F191" s="182">
        <v>28.53</v>
      </c>
      <c r="G191" s="189" t="s">
        <v>327</v>
      </c>
      <c r="H191" s="187">
        <v>7.0000000000000007E-2</v>
      </c>
      <c r="I191" s="184">
        <v>0</v>
      </c>
      <c r="J191" s="184">
        <v>0</v>
      </c>
      <c r="K191" s="185">
        <v>0</v>
      </c>
      <c r="L191" s="184">
        <v>0</v>
      </c>
      <c r="M191" s="186">
        <v>0</v>
      </c>
      <c r="N191" s="186">
        <v>0</v>
      </c>
    </row>
    <row r="192" spans="1:14" x14ac:dyDescent="0.25">
      <c r="A192" s="178" t="s">
        <v>146</v>
      </c>
      <c r="B192" s="181" t="s">
        <v>303</v>
      </c>
      <c r="C192" s="180"/>
      <c r="D192" s="181" t="s">
        <v>336</v>
      </c>
      <c r="E192" s="181" t="s">
        <v>314</v>
      </c>
      <c r="F192" s="182">
        <v>49.02</v>
      </c>
      <c r="G192" s="189" t="s">
        <v>53</v>
      </c>
      <c r="H192" s="187">
        <v>7.0000000000000007E-2</v>
      </c>
      <c r="I192" s="184">
        <v>0</v>
      </c>
      <c r="J192" s="184">
        <v>0</v>
      </c>
      <c r="K192" s="185">
        <v>0</v>
      </c>
      <c r="L192" s="184">
        <v>0</v>
      </c>
      <c r="M192" s="186">
        <v>0</v>
      </c>
      <c r="N192" s="186">
        <v>0</v>
      </c>
    </row>
    <row r="193" spans="1:14" x14ac:dyDescent="0.25">
      <c r="A193" s="178" t="s">
        <v>146</v>
      </c>
      <c r="B193" s="181" t="s">
        <v>303</v>
      </c>
      <c r="C193" s="180"/>
      <c r="D193" s="181" t="s">
        <v>337</v>
      </c>
      <c r="E193" s="181" t="s">
        <v>314</v>
      </c>
      <c r="F193" s="182">
        <v>14</v>
      </c>
      <c r="G193" s="189" t="s">
        <v>53</v>
      </c>
      <c r="H193" s="187">
        <v>7.0000000000000007E-2</v>
      </c>
      <c r="I193" s="184">
        <v>0</v>
      </c>
      <c r="J193" s="184">
        <v>0</v>
      </c>
      <c r="K193" s="185">
        <v>0</v>
      </c>
      <c r="L193" s="184">
        <v>0</v>
      </c>
      <c r="M193" s="186">
        <v>0</v>
      </c>
      <c r="N193" s="186">
        <v>0</v>
      </c>
    </row>
    <row r="194" spans="1:14" x14ac:dyDescent="0.25">
      <c r="A194" s="178" t="s">
        <v>146</v>
      </c>
      <c r="B194" s="181" t="s">
        <v>303</v>
      </c>
      <c r="C194" s="180"/>
      <c r="D194" s="181" t="s">
        <v>338</v>
      </c>
      <c r="E194" s="181" t="s">
        <v>316</v>
      </c>
      <c r="F194" s="182">
        <v>21.52</v>
      </c>
      <c r="G194" s="189" t="s">
        <v>325</v>
      </c>
      <c r="H194" s="187">
        <v>7.0000000000000007E-2</v>
      </c>
      <c r="I194" s="184">
        <v>0</v>
      </c>
      <c r="J194" s="184">
        <v>0</v>
      </c>
      <c r="K194" s="185">
        <v>0</v>
      </c>
      <c r="L194" s="184">
        <v>0</v>
      </c>
      <c r="M194" s="186">
        <v>0</v>
      </c>
      <c r="N194" s="186">
        <v>0</v>
      </c>
    </row>
    <row r="195" spans="1:14" x14ac:dyDescent="0.25">
      <c r="A195" s="178" t="s">
        <v>146</v>
      </c>
      <c r="B195" s="181" t="s">
        <v>303</v>
      </c>
      <c r="C195" s="180"/>
      <c r="D195" s="181" t="s">
        <v>340</v>
      </c>
      <c r="E195" s="181" t="s">
        <v>315</v>
      </c>
      <c r="F195" s="182">
        <v>3.65</v>
      </c>
      <c r="G195" s="189" t="s">
        <v>205</v>
      </c>
      <c r="H195" s="183" t="s">
        <v>317</v>
      </c>
      <c r="I195" s="184"/>
      <c r="J195" s="184"/>
      <c r="K195" s="185"/>
      <c r="L195" s="184"/>
      <c r="M195" s="186"/>
      <c r="N195" s="186"/>
    </row>
    <row r="196" spans="1:14" x14ac:dyDescent="0.25">
      <c r="A196" s="178" t="s">
        <v>146</v>
      </c>
      <c r="B196" s="181" t="s">
        <v>303</v>
      </c>
      <c r="C196" s="180"/>
      <c r="D196" s="181" t="s">
        <v>335</v>
      </c>
      <c r="E196" s="181" t="s">
        <v>316</v>
      </c>
      <c r="F196" s="182">
        <v>3.4780000000000002</v>
      </c>
      <c r="G196" s="189" t="s">
        <v>205</v>
      </c>
      <c r="H196" s="207" t="s">
        <v>317</v>
      </c>
      <c r="I196" s="184"/>
      <c r="J196" s="184"/>
      <c r="K196" s="185"/>
      <c r="L196" s="184"/>
      <c r="M196" s="186"/>
      <c r="N196" s="186"/>
    </row>
    <row r="197" spans="1:14" x14ac:dyDescent="0.25">
      <c r="A197" s="178" t="s">
        <v>146</v>
      </c>
      <c r="B197" s="181" t="s">
        <v>303</v>
      </c>
      <c r="C197" s="180"/>
      <c r="D197" s="181" t="s">
        <v>89</v>
      </c>
      <c r="E197" s="181" t="s">
        <v>315</v>
      </c>
      <c r="F197" s="182">
        <v>18.239999999999998</v>
      </c>
      <c r="G197" s="189" t="s">
        <v>205</v>
      </c>
      <c r="H197" s="183" t="s">
        <v>317</v>
      </c>
      <c r="I197" s="184"/>
      <c r="J197" s="184"/>
      <c r="K197" s="185"/>
      <c r="L197" s="184"/>
      <c r="M197" s="186"/>
      <c r="N197" s="186"/>
    </row>
    <row r="198" spans="1:14" x14ac:dyDescent="0.25">
      <c r="A198" s="178" t="s">
        <v>146</v>
      </c>
      <c r="B198" s="181" t="s">
        <v>303</v>
      </c>
      <c r="C198" s="180"/>
      <c r="D198" s="181" t="s">
        <v>206</v>
      </c>
      <c r="E198" s="181" t="s">
        <v>315</v>
      </c>
      <c r="F198" s="182">
        <v>13.5</v>
      </c>
      <c r="G198" s="189" t="s">
        <v>53</v>
      </c>
      <c r="H198" s="183" t="s">
        <v>317</v>
      </c>
      <c r="I198" s="184"/>
      <c r="J198" s="184"/>
      <c r="K198" s="185"/>
      <c r="L198" s="184"/>
      <c r="M198" s="186"/>
      <c r="N198" s="186"/>
    </row>
    <row r="199" spans="1:14" x14ac:dyDescent="0.25">
      <c r="A199" s="178" t="s">
        <v>147</v>
      </c>
      <c r="B199" s="179" t="s">
        <v>303</v>
      </c>
      <c r="C199" s="180"/>
      <c r="D199" s="181" t="s">
        <v>128</v>
      </c>
      <c r="E199" s="181" t="s">
        <v>316</v>
      </c>
      <c r="F199" s="182">
        <v>5</v>
      </c>
      <c r="G199" s="181" t="s">
        <v>129</v>
      </c>
      <c r="H199" s="187">
        <v>7.0000000000000007E-2</v>
      </c>
      <c r="I199" s="184">
        <v>0</v>
      </c>
      <c r="J199" s="184">
        <v>0</v>
      </c>
      <c r="K199" s="185">
        <v>0</v>
      </c>
      <c r="L199" s="184">
        <v>0</v>
      </c>
      <c r="M199" s="186">
        <v>0</v>
      </c>
      <c r="N199" s="186">
        <v>0</v>
      </c>
    </row>
    <row r="200" spans="1:14" x14ac:dyDescent="0.25">
      <c r="A200" s="178" t="s">
        <v>147</v>
      </c>
      <c r="B200" s="179" t="s">
        <v>303</v>
      </c>
      <c r="C200" s="180"/>
      <c r="D200" s="181" t="s">
        <v>72</v>
      </c>
      <c r="E200" s="181" t="s">
        <v>316</v>
      </c>
      <c r="F200" s="182">
        <v>5</v>
      </c>
      <c r="G200" s="181" t="s">
        <v>130</v>
      </c>
      <c r="H200" s="187">
        <v>7.0000000000000007E-2</v>
      </c>
      <c r="I200" s="184">
        <v>0</v>
      </c>
      <c r="J200" s="184">
        <v>0</v>
      </c>
      <c r="K200" s="185">
        <v>0</v>
      </c>
      <c r="L200" s="184">
        <v>0</v>
      </c>
      <c r="M200" s="186">
        <v>0</v>
      </c>
      <c r="N200" s="186">
        <v>0</v>
      </c>
    </row>
    <row r="201" spans="1:14" x14ac:dyDescent="0.25">
      <c r="A201" s="178" t="s">
        <v>147</v>
      </c>
      <c r="B201" s="179" t="s">
        <v>303</v>
      </c>
      <c r="C201" s="180"/>
      <c r="D201" s="181" t="s">
        <v>132</v>
      </c>
      <c r="E201" s="181" t="s">
        <v>316</v>
      </c>
      <c r="F201" s="182">
        <v>42</v>
      </c>
      <c r="G201" s="181" t="s">
        <v>130</v>
      </c>
      <c r="H201" s="187">
        <v>7.0000000000000007E-2</v>
      </c>
      <c r="I201" s="184">
        <v>0</v>
      </c>
      <c r="J201" s="184">
        <v>0</v>
      </c>
      <c r="K201" s="185">
        <v>0</v>
      </c>
      <c r="L201" s="184">
        <v>0</v>
      </c>
      <c r="M201" s="186">
        <v>0</v>
      </c>
      <c r="N201" s="186">
        <v>0</v>
      </c>
    </row>
    <row r="202" spans="1:14" x14ac:dyDescent="0.25">
      <c r="A202" s="178" t="s">
        <v>147</v>
      </c>
      <c r="B202" s="179" t="s">
        <v>303</v>
      </c>
      <c r="C202" s="180"/>
      <c r="D202" s="181" t="s">
        <v>132</v>
      </c>
      <c r="E202" s="181" t="s">
        <v>316</v>
      </c>
      <c r="F202" s="182">
        <v>240</v>
      </c>
      <c r="G202" s="181" t="s">
        <v>53</v>
      </c>
      <c r="H202" s="187">
        <v>7.0000000000000007E-2</v>
      </c>
      <c r="I202" s="184">
        <v>0</v>
      </c>
      <c r="J202" s="184">
        <v>0</v>
      </c>
      <c r="K202" s="185">
        <v>0</v>
      </c>
      <c r="L202" s="184">
        <v>0</v>
      </c>
      <c r="M202" s="186">
        <v>0</v>
      </c>
      <c r="N202" s="186">
        <v>0</v>
      </c>
    </row>
    <row r="203" spans="1:14" x14ac:dyDescent="0.25">
      <c r="A203" s="178" t="s">
        <v>147</v>
      </c>
      <c r="B203" s="179" t="s">
        <v>303</v>
      </c>
      <c r="C203" s="180"/>
      <c r="D203" s="181" t="s">
        <v>136</v>
      </c>
      <c r="E203" s="181" t="s">
        <v>314</v>
      </c>
      <c r="F203" s="182">
        <v>10</v>
      </c>
      <c r="G203" s="181" t="s">
        <v>53</v>
      </c>
      <c r="H203" s="187">
        <v>7.0000000000000007E-2</v>
      </c>
      <c r="I203" s="184">
        <v>0</v>
      </c>
      <c r="J203" s="184">
        <v>0</v>
      </c>
      <c r="K203" s="185">
        <v>0</v>
      </c>
      <c r="L203" s="184">
        <v>0</v>
      </c>
      <c r="M203" s="186">
        <v>0</v>
      </c>
      <c r="N203" s="186">
        <v>0</v>
      </c>
    </row>
    <row r="204" spans="1:14" x14ac:dyDescent="0.25">
      <c r="A204" s="178" t="s">
        <v>147</v>
      </c>
      <c r="B204" s="179" t="s">
        <v>303</v>
      </c>
      <c r="C204" s="180"/>
      <c r="D204" s="181" t="s">
        <v>72</v>
      </c>
      <c r="E204" s="181" t="s">
        <v>316</v>
      </c>
      <c r="F204" s="182">
        <v>5</v>
      </c>
      <c r="G204" s="181" t="s">
        <v>130</v>
      </c>
      <c r="H204" s="187">
        <v>7.0000000000000007E-2</v>
      </c>
      <c r="I204" s="184">
        <v>0</v>
      </c>
      <c r="J204" s="184">
        <v>0</v>
      </c>
      <c r="K204" s="185">
        <v>0</v>
      </c>
      <c r="L204" s="184">
        <v>0</v>
      </c>
      <c r="M204" s="186">
        <v>0</v>
      </c>
      <c r="N204" s="186">
        <v>0</v>
      </c>
    </row>
    <row r="205" spans="1:14" x14ac:dyDescent="0.25">
      <c r="A205" s="178" t="s">
        <v>147</v>
      </c>
      <c r="B205" s="179" t="s">
        <v>303</v>
      </c>
      <c r="C205" s="180"/>
      <c r="D205" s="181" t="s">
        <v>89</v>
      </c>
      <c r="E205" s="181" t="s">
        <v>315</v>
      </c>
      <c r="F205" s="182">
        <v>14</v>
      </c>
      <c r="G205" s="181" t="s">
        <v>130</v>
      </c>
      <c r="H205" s="183" t="s">
        <v>317</v>
      </c>
      <c r="I205" s="184"/>
      <c r="J205" s="184"/>
      <c r="K205" s="185"/>
      <c r="L205" s="184"/>
      <c r="M205" s="186"/>
      <c r="N205" s="186"/>
    </row>
    <row r="206" spans="1:14" x14ac:dyDescent="0.25">
      <c r="A206" s="178" t="s">
        <v>174</v>
      </c>
      <c r="B206" s="181" t="s">
        <v>303</v>
      </c>
      <c r="C206" s="180"/>
      <c r="D206" s="181" t="s">
        <v>373</v>
      </c>
      <c r="E206" s="181" t="s">
        <v>313</v>
      </c>
      <c r="F206" s="182">
        <v>3.66</v>
      </c>
      <c r="G206" s="189" t="s">
        <v>205</v>
      </c>
      <c r="H206" s="187">
        <v>0.04</v>
      </c>
      <c r="I206" s="184">
        <v>0</v>
      </c>
      <c r="J206" s="184">
        <v>0</v>
      </c>
      <c r="K206" s="185">
        <v>0</v>
      </c>
      <c r="L206" s="184">
        <v>0</v>
      </c>
      <c r="M206" s="186">
        <v>0</v>
      </c>
      <c r="N206" s="186">
        <v>0</v>
      </c>
    </row>
    <row r="207" spans="1:14" x14ac:dyDescent="0.25">
      <c r="A207" s="178" t="s">
        <v>174</v>
      </c>
      <c r="B207" s="181" t="s">
        <v>303</v>
      </c>
      <c r="C207" s="180"/>
      <c r="D207" s="181" t="s">
        <v>388</v>
      </c>
      <c r="E207" s="181" t="s">
        <v>313</v>
      </c>
      <c r="F207" s="182">
        <v>3.66</v>
      </c>
      <c r="G207" s="189" t="s">
        <v>205</v>
      </c>
      <c r="H207" s="187">
        <v>0.04</v>
      </c>
      <c r="I207" s="184">
        <v>0</v>
      </c>
      <c r="J207" s="184">
        <v>0</v>
      </c>
      <c r="K207" s="185">
        <v>0</v>
      </c>
      <c r="L207" s="184">
        <v>0</v>
      </c>
      <c r="M207" s="186">
        <v>0</v>
      </c>
      <c r="N207" s="186">
        <v>0</v>
      </c>
    </row>
    <row r="208" spans="1:14" x14ac:dyDescent="0.25">
      <c r="A208" s="178" t="s">
        <v>174</v>
      </c>
      <c r="B208" s="181" t="s">
        <v>303</v>
      </c>
      <c r="C208" s="180"/>
      <c r="D208" s="181" t="s">
        <v>374</v>
      </c>
      <c r="E208" s="181" t="s">
        <v>313</v>
      </c>
      <c r="F208" s="182">
        <v>3.9</v>
      </c>
      <c r="G208" s="189" t="s">
        <v>205</v>
      </c>
      <c r="H208" s="187">
        <v>0.04</v>
      </c>
      <c r="I208" s="184">
        <v>0</v>
      </c>
      <c r="J208" s="184">
        <v>0</v>
      </c>
      <c r="K208" s="185">
        <v>0</v>
      </c>
      <c r="L208" s="184">
        <v>0</v>
      </c>
      <c r="M208" s="186">
        <v>0</v>
      </c>
      <c r="N208" s="186">
        <v>0</v>
      </c>
    </row>
    <row r="209" spans="1:14" x14ac:dyDescent="0.25">
      <c r="A209" s="178" t="s">
        <v>174</v>
      </c>
      <c r="B209" s="181" t="s">
        <v>303</v>
      </c>
      <c r="C209" s="180"/>
      <c r="D209" s="181" t="s">
        <v>342</v>
      </c>
      <c r="E209" s="181" t="s">
        <v>316</v>
      </c>
      <c r="F209" s="182">
        <v>12.5</v>
      </c>
      <c r="G209" s="189" t="s">
        <v>369</v>
      </c>
      <c r="H209" s="187">
        <v>7.0000000000000007E-2</v>
      </c>
      <c r="I209" s="184">
        <v>0</v>
      </c>
      <c r="J209" s="184">
        <v>0</v>
      </c>
      <c r="K209" s="185">
        <v>0</v>
      </c>
      <c r="L209" s="184">
        <v>0</v>
      </c>
      <c r="M209" s="186">
        <v>0</v>
      </c>
      <c r="N209" s="186">
        <v>0</v>
      </c>
    </row>
    <row r="210" spans="1:14" x14ac:dyDescent="0.25">
      <c r="A210" s="178" t="s">
        <v>174</v>
      </c>
      <c r="B210" s="181" t="s">
        <v>303</v>
      </c>
      <c r="C210" s="180"/>
      <c r="D210" s="181" t="s">
        <v>370</v>
      </c>
      <c r="E210" s="181" t="s">
        <v>316</v>
      </c>
      <c r="F210" s="182">
        <v>301.84280000000001</v>
      </c>
      <c r="G210" s="189" t="s">
        <v>371</v>
      </c>
      <c r="H210" s="187">
        <v>7.0000000000000007E-2</v>
      </c>
      <c r="I210" s="184">
        <v>0</v>
      </c>
      <c r="J210" s="184">
        <v>0</v>
      </c>
      <c r="K210" s="185">
        <v>0</v>
      </c>
      <c r="L210" s="184">
        <v>0</v>
      </c>
      <c r="M210" s="186">
        <v>0</v>
      </c>
      <c r="N210" s="186">
        <v>0</v>
      </c>
    </row>
    <row r="211" spans="1:14" x14ac:dyDescent="0.25">
      <c r="A211" s="178" t="s">
        <v>174</v>
      </c>
      <c r="B211" s="181" t="s">
        <v>303</v>
      </c>
      <c r="C211" s="180"/>
      <c r="D211" s="181" t="s">
        <v>372</v>
      </c>
      <c r="E211" s="181" t="s">
        <v>316</v>
      </c>
      <c r="F211" s="182">
        <v>8.984</v>
      </c>
      <c r="G211" s="189" t="s">
        <v>205</v>
      </c>
      <c r="H211" s="187">
        <v>7.0000000000000007E-2</v>
      </c>
      <c r="I211" s="184">
        <v>0</v>
      </c>
      <c r="J211" s="184">
        <v>0</v>
      </c>
      <c r="K211" s="185">
        <v>0</v>
      </c>
      <c r="L211" s="184">
        <v>0</v>
      </c>
      <c r="M211" s="186">
        <v>0</v>
      </c>
      <c r="N211" s="186">
        <v>0</v>
      </c>
    </row>
    <row r="212" spans="1:14" x14ac:dyDescent="0.25">
      <c r="A212" s="178" t="s">
        <v>174</v>
      </c>
      <c r="B212" s="181" t="s">
        <v>303</v>
      </c>
      <c r="C212" s="180"/>
      <c r="D212" s="181" t="s">
        <v>136</v>
      </c>
      <c r="E212" s="181" t="s">
        <v>314</v>
      </c>
      <c r="F212" s="182">
        <v>76.165999999999997</v>
      </c>
      <c r="G212" s="189" t="s">
        <v>205</v>
      </c>
      <c r="H212" s="187">
        <v>7.0000000000000007E-2</v>
      </c>
      <c r="I212" s="184">
        <v>0</v>
      </c>
      <c r="J212" s="184">
        <v>0</v>
      </c>
      <c r="K212" s="185">
        <v>0</v>
      </c>
      <c r="L212" s="184">
        <v>0</v>
      </c>
      <c r="M212" s="186">
        <v>0</v>
      </c>
      <c r="N212" s="186">
        <v>0</v>
      </c>
    </row>
    <row r="213" spans="1:14" x14ac:dyDescent="0.25">
      <c r="A213" s="178" t="s">
        <v>174</v>
      </c>
      <c r="B213" s="181" t="s">
        <v>303</v>
      </c>
      <c r="C213" s="180"/>
      <c r="D213" s="181" t="s">
        <v>375</v>
      </c>
      <c r="E213" s="181" t="s">
        <v>316</v>
      </c>
      <c r="F213" s="182">
        <v>14.54</v>
      </c>
      <c r="G213" s="189" t="s">
        <v>205</v>
      </c>
      <c r="H213" s="187">
        <v>7.0000000000000007E-2</v>
      </c>
      <c r="I213" s="184">
        <v>0</v>
      </c>
      <c r="J213" s="184">
        <v>0</v>
      </c>
      <c r="K213" s="185">
        <v>0</v>
      </c>
      <c r="L213" s="184">
        <v>0</v>
      </c>
      <c r="M213" s="186">
        <v>0</v>
      </c>
      <c r="N213" s="186">
        <v>0</v>
      </c>
    </row>
    <row r="214" spans="1:14" x14ac:dyDescent="0.25">
      <c r="A214" s="178" t="s">
        <v>174</v>
      </c>
      <c r="B214" s="181" t="s">
        <v>303</v>
      </c>
      <c r="C214" s="180"/>
      <c r="D214" s="181" t="s">
        <v>376</v>
      </c>
      <c r="E214" s="181" t="s">
        <v>316</v>
      </c>
      <c r="F214" s="182">
        <v>11.722000000000001</v>
      </c>
      <c r="G214" s="189" t="s">
        <v>205</v>
      </c>
      <c r="H214" s="187">
        <v>7.0000000000000007E-2</v>
      </c>
      <c r="I214" s="184">
        <v>0</v>
      </c>
      <c r="J214" s="184">
        <v>0</v>
      </c>
      <c r="K214" s="185">
        <v>0</v>
      </c>
      <c r="L214" s="184">
        <v>0</v>
      </c>
      <c r="M214" s="186">
        <v>0</v>
      </c>
      <c r="N214" s="186">
        <v>0</v>
      </c>
    </row>
    <row r="215" spans="1:14" x14ac:dyDescent="0.25">
      <c r="A215" s="178" t="s">
        <v>174</v>
      </c>
      <c r="B215" s="181" t="s">
        <v>303</v>
      </c>
      <c r="C215" s="180"/>
      <c r="D215" s="181" t="s">
        <v>377</v>
      </c>
      <c r="E215" s="181" t="s">
        <v>316</v>
      </c>
      <c r="F215" s="182">
        <v>4.7960000000000003</v>
      </c>
      <c r="G215" s="189" t="s">
        <v>378</v>
      </c>
      <c r="H215" s="187">
        <v>7.0000000000000007E-2</v>
      </c>
      <c r="I215" s="184">
        <v>0</v>
      </c>
      <c r="J215" s="184">
        <v>0</v>
      </c>
      <c r="K215" s="185">
        <v>0</v>
      </c>
      <c r="L215" s="184">
        <v>0</v>
      </c>
      <c r="M215" s="186">
        <v>0</v>
      </c>
      <c r="N215" s="186">
        <v>0</v>
      </c>
    </row>
    <row r="216" spans="1:14" x14ac:dyDescent="0.25">
      <c r="A216" s="178" t="s">
        <v>174</v>
      </c>
      <c r="B216" s="181" t="s">
        <v>303</v>
      </c>
      <c r="C216" s="180"/>
      <c r="D216" s="181" t="s">
        <v>382</v>
      </c>
      <c r="E216" s="181" t="s">
        <v>316</v>
      </c>
      <c r="F216" s="182">
        <v>190.2</v>
      </c>
      <c r="G216" s="189" t="s">
        <v>383</v>
      </c>
      <c r="H216" s="187">
        <v>7.0000000000000007E-2</v>
      </c>
      <c r="I216" s="184">
        <v>0</v>
      </c>
      <c r="J216" s="184">
        <v>0</v>
      </c>
      <c r="K216" s="185">
        <v>0</v>
      </c>
      <c r="L216" s="184">
        <v>0</v>
      </c>
      <c r="M216" s="186">
        <v>0</v>
      </c>
      <c r="N216" s="186">
        <v>0</v>
      </c>
    </row>
    <row r="217" spans="1:14" x14ac:dyDescent="0.25">
      <c r="A217" s="178" t="s">
        <v>174</v>
      </c>
      <c r="B217" s="181" t="s">
        <v>303</v>
      </c>
      <c r="C217" s="180"/>
      <c r="D217" s="181" t="s">
        <v>384</v>
      </c>
      <c r="E217" s="181" t="s">
        <v>316</v>
      </c>
      <c r="F217" s="182">
        <v>368.03</v>
      </c>
      <c r="G217" s="189" t="s">
        <v>385</v>
      </c>
      <c r="H217" s="187">
        <v>7.0000000000000007E-2</v>
      </c>
      <c r="I217" s="184">
        <v>0</v>
      </c>
      <c r="J217" s="184">
        <v>0</v>
      </c>
      <c r="K217" s="185">
        <v>0</v>
      </c>
      <c r="L217" s="184">
        <v>0</v>
      </c>
      <c r="M217" s="186">
        <v>0</v>
      </c>
      <c r="N217" s="186">
        <v>0</v>
      </c>
    </row>
    <row r="218" spans="1:14" x14ac:dyDescent="0.25">
      <c r="A218" s="178" t="s">
        <v>174</v>
      </c>
      <c r="B218" s="181" t="s">
        <v>303</v>
      </c>
      <c r="C218" s="180"/>
      <c r="D218" s="181" t="s">
        <v>386</v>
      </c>
      <c r="E218" s="181" t="s">
        <v>316</v>
      </c>
      <c r="F218" s="182">
        <v>2</v>
      </c>
      <c r="G218" s="189" t="s">
        <v>205</v>
      </c>
      <c r="H218" s="187">
        <v>7.0000000000000007E-2</v>
      </c>
      <c r="I218" s="184">
        <v>0</v>
      </c>
      <c r="J218" s="184">
        <v>0</v>
      </c>
      <c r="K218" s="185">
        <v>0</v>
      </c>
      <c r="L218" s="184">
        <v>0</v>
      </c>
      <c r="M218" s="186">
        <v>0</v>
      </c>
      <c r="N218" s="186">
        <v>0</v>
      </c>
    </row>
    <row r="219" spans="1:14" x14ac:dyDescent="0.25">
      <c r="A219" s="178" t="s">
        <v>174</v>
      </c>
      <c r="B219" s="181" t="s">
        <v>303</v>
      </c>
      <c r="C219" s="180"/>
      <c r="D219" s="181" t="s">
        <v>387</v>
      </c>
      <c r="E219" s="181" t="s">
        <v>316</v>
      </c>
      <c r="F219" s="182">
        <v>47.305</v>
      </c>
      <c r="G219" s="189" t="s">
        <v>205</v>
      </c>
      <c r="H219" s="187">
        <v>7.0000000000000007E-2</v>
      </c>
      <c r="I219" s="184">
        <v>0</v>
      </c>
      <c r="J219" s="184">
        <v>0</v>
      </c>
      <c r="K219" s="185">
        <v>0</v>
      </c>
      <c r="L219" s="184">
        <v>0</v>
      </c>
      <c r="M219" s="186">
        <v>0</v>
      </c>
      <c r="N219" s="186">
        <v>0</v>
      </c>
    </row>
    <row r="220" spans="1:14" x14ac:dyDescent="0.25">
      <c r="A220" s="178" t="s">
        <v>174</v>
      </c>
      <c r="B220" s="181" t="s">
        <v>303</v>
      </c>
      <c r="C220" s="180"/>
      <c r="D220" s="181" t="s">
        <v>89</v>
      </c>
      <c r="E220" s="181" t="s">
        <v>315</v>
      </c>
      <c r="F220" s="182">
        <v>10.7</v>
      </c>
      <c r="G220" s="189" t="s">
        <v>205</v>
      </c>
      <c r="H220" s="183" t="s">
        <v>317</v>
      </c>
      <c r="I220" s="184"/>
      <c r="J220" s="184"/>
      <c r="K220" s="185"/>
      <c r="L220" s="184"/>
      <c r="M220" s="186"/>
      <c r="N220" s="186"/>
    </row>
    <row r="221" spans="1:14" x14ac:dyDescent="0.25">
      <c r="A221" s="178" t="s">
        <v>174</v>
      </c>
      <c r="B221" s="181" t="s">
        <v>303</v>
      </c>
      <c r="C221" s="180"/>
      <c r="D221" s="181" t="s">
        <v>379</v>
      </c>
      <c r="E221" s="181" t="s">
        <v>315</v>
      </c>
      <c r="F221" s="182">
        <v>8.407</v>
      </c>
      <c r="G221" s="189" t="s">
        <v>344</v>
      </c>
      <c r="H221" s="183" t="s">
        <v>317</v>
      </c>
      <c r="I221" s="184"/>
      <c r="J221" s="184"/>
      <c r="K221" s="185"/>
      <c r="L221" s="184"/>
      <c r="M221" s="186"/>
      <c r="N221" s="186"/>
    </row>
    <row r="222" spans="1:14" x14ac:dyDescent="0.25">
      <c r="A222" s="178" t="s">
        <v>174</v>
      </c>
      <c r="B222" s="181" t="s">
        <v>303</v>
      </c>
      <c r="C222" s="180"/>
      <c r="D222" s="181" t="s">
        <v>380</v>
      </c>
      <c r="E222" s="181" t="s">
        <v>315</v>
      </c>
      <c r="F222" s="182">
        <v>5.58</v>
      </c>
      <c r="G222" s="189" t="s">
        <v>205</v>
      </c>
      <c r="H222" s="183" t="s">
        <v>317</v>
      </c>
      <c r="I222" s="184"/>
      <c r="J222" s="184"/>
      <c r="K222" s="185"/>
      <c r="L222" s="184"/>
      <c r="M222" s="186"/>
      <c r="N222" s="186"/>
    </row>
    <row r="223" spans="1:14" x14ac:dyDescent="0.25">
      <c r="A223" s="178" t="s">
        <v>174</v>
      </c>
      <c r="B223" s="181" t="s">
        <v>303</v>
      </c>
      <c r="C223" s="180"/>
      <c r="D223" s="181" t="s">
        <v>141</v>
      </c>
      <c r="E223" s="181" t="s">
        <v>316</v>
      </c>
      <c r="F223" s="182">
        <v>2.62</v>
      </c>
      <c r="G223" s="189" t="s">
        <v>381</v>
      </c>
      <c r="H223" s="183" t="s">
        <v>317</v>
      </c>
      <c r="I223" s="184"/>
      <c r="J223" s="184"/>
      <c r="K223" s="185"/>
      <c r="L223" s="184"/>
      <c r="M223" s="186"/>
      <c r="N223" s="186"/>
    </row>
    <row r="224" spans="1:14" x14ac:dyDescent="0.25">
      <c r="A224" s="178" t="s">
        <v>174</v>
      </c>
      <c r="B224" s="181" t="s">
        <v>303</v>
      </c>
      <c r="C224" s="180"/>
      <c r="D224" s="181" t="s">
        <v>141</v>
      </c>
      <c r="E224" s="181" t="s">
        <v>316</v>
      </c>
      <c r="F224" s="182">
        <v>1.61</v>
      </c>
      <c r="G224" s="189" t="s">
        <v>381</v>
      </c>
      <c r="H224" s="183" t="s">
        <v>317</v>
      </c>
      <c r="I224" s="184"/>
      <c r="J224" s="184"/>
      <c r="K224" s="185"/>
      <c r="L224" s="184"/>
      <c r="M224" s="186"/>
      <c r="N224" s="186"/>
    </row>
    <row r="225" spans="1:14" x14ac:dyDescent="0.25">
      <c r="A225" s="178" t="s">
        <v>174</v>
      </c>
      <c r="B225" s="181" t="s">
        <v>303</v>
      </c>
      <c r="C225" s="180"/>
      <c r="D225" s="181" t="s">
        <v>144</v>
      </c>
      <c r="E225" s="181" t="s">
        <v>316</v>
      </c>
      <c r="F225" s="182">
        <v>13.46</v>
      </c>
      <c r="G225" s="189" t="s">
        <v>205</v>
      </c>
      <c r="H225" s="183" t="s">
        <v>317</v>
      </c>
      <c r="I225" s="184"/>
      <c r="J225" s="184"/>
      <c r="K225" s="185"/>
      <c r="L225" s="184"/>
      <c r="M225" s="186"/>
      <c r="N225" s="186"/>
    </row>
    <row r="226" spans="1:14" x14ac:dyDescent="0.25">
      <c r="A226" s="178" t="s">
        <v>174</v>
      </c>
      <c r="B226" s="181" t="s">
        <v>303</v>
      </c>
      <c r="C226" s="180"/>
      <c r="D226" s="181" t="s">
        <v>144</v>
      </c>
      <c r="E226" s="181" t="s">
        <v>316</v>
      </c>
      <c r="F226" s="182">
        <v>15.2</v>
      </c>
      <c r="G226" s="189" t="s">
        <v>197</v>
      </c>
      <c r="H226" s="183" t="s">
        <v>317</v>
      </c>
      <c r="I226" s="184"/>
      <c r="J226" s="184"/>
      <c r="K226" s="185"/>
      <c r="L226" s="184"/>
      <c r="M226" s="186"/>
      <c r="N226" s="186"/>
    </row>
    <row r="227" spans="1:14" x14ac:dyDescent="0.25">
      <c r="A227" s="178" t="s">
        <v>175</v>
      </c>
      <c r="B227" s="179"/>
      <c r="C227" s="180"/>
      <c r="D227" s="181" t="s">
        <v>177</v>
      </c>
      <c r="E227" s="181" t="s">
        <v>313</v>
      </c>
      <c r="F227" s="182">
        <v>2</v>
      </c>
      <c r="G227" s="181" t="s">
        <v>129</v>
      </c>
      <c r="H227" s="187">
        <v>0.04</v>
      </c>
      <c r="I227" s="184">
        <v>0</v>
      </c>
      <c r="J227" s="184">
        <v>0</v>
      </c>
      <c r="K227" s="185">
        <v>0</v>
      </c>
      <c r="L227" s="184">
        <v>0</v>
      </c>
      <c r="M227" s="186">
        <v>0</v>
      </c>
      <c r="N227" s="186">
        <v>0</v>
      </c>
    </row>
    <row r="228" spans="1:14" x14ac:dyDescent="0.25">
      <c r="A228" s="178" t="s">
        <v>175</v>
      </c>
      <c r="B228" s="179"/>
      <c r="C228" s="180"/>
      <c r="D228" s="181" t="s">
        <v>132</v>
      </c>
      <c r="E228" s="181" t="s">
        <v>316</v>
      </c>
      <c r="F228" s="182">
        <v>187</v>
      </c>
      <c r="G228" s="181" t="s">
        <v>130</v>
      </c>
      <c r="H228" s="187">
        <v>7.0000000000000007E-2</v>
      </c>
      <c r="I228" s="184">
        <v>0</v>
      </c>
      <c r="J228" s="184">
        <v>0</v>
      </c>
      <c r="K228" s="185">
        <v>0</v>
      </c>
      <c r="L228" s="184">
        <v>0</v>
      </c>
      <c r="M228" s="186">
        <v>0</v>
      </c>
      <c r="N228" s="186">
        <v>0</v>
      </c>
    </row>
    <row r="229" spans="1:14" x14ac:dyDescent="0.25">
      <c r="A229" s="178" t="s">
        <v>148</v>
      </c>
      <c r="B229" s="180" t="s">
        <v>303</v>
      </c>
      <c r="C229" s="180" t="s">
        <v>166</v>
      </c>
      <c r="D229" s="181" t="s">
        <v>131</v>
      </c>
      <c r="E229" s="181" t="s">
        <v>313</v>
      </c>
      <c r="F229" s="182">
        <v>7.7</v>
      </c>
      <c r="G229" s="189" t="s">
        <v>344</v>
      </c>
      <c r="H229" s="187">
        <v>0.04</v>
      </c>
      <c r="I229" s="184">
        <v>0</v>
      </c>
      <c r="J229" s="184">
        <v>0</v>
      </c>
      <c r="K229" s="185">
        <v>0</v>
      </c>
      <c r="L229" s="184">
        <v>0</v>
      </c>
      <c r="M229" s="186">
        <v>0</v>
      </c>
      <c r="N229" s="186">
        <v>0</v>
      </c>
    </row>
    <row r="230" spans="1:14" x14ac:dyDescent="0.25">
      <c r="A230" s="178" t="s">
        <v>148</v>
      </c>
      <c r="B230" s="180" t="s">
        <v>303</v>
      </c>
      <c r="C230" s="180" t="s">
        <v>168</v>
      </c>
      <c r="D230" s="181" t="s">
        <v>345</v>
      </c>
      <c r="E230" s="181" t="s">
        <v>313</v>
      </c>
      <c r="F230" s="182">
        <v>4.0999999999999996</v>
      </c>
      <c r="G230" s="189" t="s">
        <v>344</v>
      </c>
      <c r="H230" s="187">
        <v>0.04</v>
      </c>
      <c r="I230" s="184">
        <v>0</v>
      </c>
      <c r="J230" s="184">
        <v>0</v>
      </c>
      <c r="K230" s="185">
        <v>0</v>
      </c>
      <c r="L230" s="184">
        <v>0</v>
      </c>
      <c r="M230" s="186">
        <v>0</v>
      </c>
      <c r="N230" s="186">
        <v>0</v>
      </c>
    </row>
    <row r="231" spans="1:14" x14ac:dyDescent="0.25">
      <c r="A231" s="178" t="s">
        <v>148</v>
      </c>
      <c r="B231" s="180" t="s">
        <v>303</v>
      </c>
      <c r="C231" s="180" t="s">
        <v>341</v>
      </c>
      <c r="D231" s="181" t="s">
        <v>342</v>
      </c>
      <c r="E231" s="181" t="s">
        <v>316</v>
      </c>
      <c r="F231" s="182">
        <v>7.5</v>
      </c>
      <c r="G231" s="189" t="s">
        <v>343</v>
      </c>
      <c r="H231" s="187">
        <v>7.0000000000000007E-2</v>
      </c>
      <c r="I231" s="184">
        <v>0</v>
      </c>
      <c r="J231" s="184">
        <v>0</v>
      </c>
      <c r="K231" s="185">
        <v>0</v>
      </c>
      <c r="L231" s="184">
        <v>0</v>
      </c>
      <c r="M231" s="186">
        <v>0</v>
      </c>
      <c r="N231" s="186">
        <v>0</v>
      </c>
    </row>
    <row r="232" spans="1:14" x14ac:dyDescent="0.25">
      <c r="A232" s="178" t="s">
        <v>148</v>
      </c>
      <c r="B232" s="180" t="s">
        <v>303</v>
      </c>
      <c r="C232" s="180" t="s">
        <v>150</v>
      </c>
      <c r="D232" s="181" t="s">
        <v>207</v>
      </c>
      <c r="E232" s="181" t="s">
        <v>316</v>
      </c>
      <c r="F232" s="182">
        <v>70.599999999999994</v>
      </c>
      <c r="G232" s="189" t="s">
        <v>327</v>
      </c>
      <c r="H232" s="187">
        <v>7.0000000000000007E-2</v>
      </c>
      <c r="I232" s="184">
        <v>0</v>
      </c>
      <c r="J232" s="184">
        <v>0</v>
      </c>
      <c r="K232" s="185">
        <v>0</v>
      </c>
      <c r="L232" s="184">
        <v>0</v>
      </c>
      <c r="M232" s="186">
        <v>0</v>
      </c>
      <c r="N232" s="186">
        <v>0</v>
      </c>
    </row>
    <row r="233" spans="1:14" x14ac:dyDescent="0.25">
      <c r="A233" s="178" t="s">
        <v>148</v>
      </c>
      <c r="B233" s="180" t="s">
        <v>303</v>
      </c>
      <c r="C233" s="180" t="s">
        <v>347</v>
      </c>
      <c r="D233" s="181" t="s">
        <v>348</v>
      </c>
      <c r="E233" s="181" t="s">
        <v>316</v>
      </c>
      <c r="F233" s="182">
        <v>3.6</v>
      </c>
      <c r="G233" s="189" t="s">
        <v>327</v>
      </c>
      <c r="H233" s="187">
        <v>7.0000000000000007E-2</v>
      </c>
      <c r="I233" s="184">
        <v>0</v>
      </c>
      <c r="J233" s="184">
        <v>0</v>
      </c>
      <c r="K233" s="185">
        <v>0</v>
      </c>
      <c r="L233" s="184">
        <v>0</v>
      </c>
      <c r="M233" s="186">
        <v>0</v>
      </c>
      <c r="N233" s="186">
        <v>0</v>
      </c>
    </row>
    <row r="234" spans="1:14" x14ac:dyDescent="0.25">
      <c r="A234" s="178" t="s">
        <v>148</v>
      </c>
      <c r="B234" s="180" t="s">
        <v>303</v>
      </c>
      <c r="C234" s="180" t="s">
        <v>349</v>
      </c>
      <c r="D234" s="181" t="s">
        <v>350</v>
      </c>
      <c r="E234" s="181" t="s">
        <v>314</v>
      </c>
      <c r="F234" s="182">
        <v>36.299999999999997</v>
      </c>
      <c r="G234" s="189" t="s">
        <v>327</v>
      </c>
      <c r="H234" s="187">
        <v>7.0000000000000007E-2</v>
      </c>
      <c r="I234" s="184">
        <v>0</v>
      </c>
      <c r="J234" s="184">
        <v>0</v>
      </c>
      <c r="K234" s="185">
        <v>0</v>
      </c>
      <c r="L234" s="184">
        <v>0</v>
      </c>
      <c r="M234" s="186">
        <v>0</v>
      </c>
      <c r="N234" s="186">
        <v>0</v>
      </c>
    </row>
    <row r="235" spans="1:14" x14ac:dyDescent="0.25">
      <c r="A235" s="178" t="s">
        <v>148</v>
      </c>
      <c r="B235" s="180" t="s">
        <v>303</v>
      </c>
      <c r="C235" s="180" t="s">
        <v>161</v>
      </c>
      <c r="D235" s="181" t="s">
        <v>351</v>
      </c>
      <c r="E235" s="181" t="s">
        <v>314</v>
      </c>
      <c r="F235" s="182">
        <v>19.399999999999999</v>
      </c>
      <c r="G235" s="189" t="s">
        <v>327</v>
      </c>
      <c r="H235" s="187">
        <v>7.0000000000000007E-2</v>
      </c>
      <c r="I235" s="184">
        <v>0</v>
      </c>
      <c r="J235" s="184">
        <v>0</v>
      </c>
      <c r="K235" s="185">
        <v>0</v>
      </c>
      <c r="L235" s="184">
        <v>0</v>
      </c>
      <c r="M235" s="186">
        <v>0</v>
      </c>
      <c r="N235" s="186">
        <v>0</v>
      </c>
    </row>
    <row r="236" spans="1:14" x14ac:dyDescent="0.25">
      <c r="A236" s="178" t="s">
        <v>148</v>
      </c>
      <c r="B236" s="180" t="s">
        <v>303</v>
      </c>
      <c r="C236" s="180" t="s">
        <v>162</v>
      </c>
      <c r="D236" s="181" t="s">
        <v>352</v>
      </c>
      <c r="E236" s="181" t="s">
        <v>314</v>
      </c>
      <c r="F236" s="182">
        <v>41.3</v>
      </c>
      <c r="G236" s="189" t="s">
        <v>327</v>
      </c>
      <c r="H236" s="187">
        <v>7.0000000000000007E-2</v>
      </c>
      <c r="I236" s="184">
        <v>0</v>
      </c>
      <c r="J236" s="184">
        <v>0</v>
      </c>
      <c r="K236" s="185">
        <v>0</v>
      </c>
      <c r="L236" s="184">
        <v>0</v>
      </c>
      <c r="M236" s="186">
        <v>0</v>
      </c>
      <c r="N236" s="186">
        <v>0</v>
      </c>
    </row>
    <row r="237" spans="1:14" x14ac:dyDescent="0.25">
      <c r="A237" s="178" t="s">
        <v>148</v>
      </c>
      <c r="B237" s="180" t="s">
        <v>303</v>
      </c>
      <c r="C237" s="180" t="s">
        <v>160</v>
      </c>
      <c r="D237" s="181" t="s">
        <v>141</v>
      </c>
      <c r="E237" s="181" t="s">
        <v>316</v>
      </c>
      <c r="F237" s="182">
        <v>3.5</v>
      </c>
      <c r="G237" s="189" t="s">
        <v>327</v>
      </c>
      <c r="H237" s="187">
        <v>7.0000000000000007E-2</v>
      </c>
      <c r="I237" s="184">
        <v>0</v>
      </c>
      <c r="J237" s="184">
        <v>0</v>
      </c>
      <c r="K237" s="185">
        <v>0</v>
      </c>
      <c r="L237" s="184">
        <v>0</v>
      </c>
      <c r="M237" s="186">
        <v>0</v>
      </c>
      <c r="N237" s="186">
        <v>0</v>
      </c>
    </row>
    <row r="238" spans="1:14" x14ac:dyDescent="0.25">
      <c r="A238" s="178" t="s">
        <v>148</v>
      </c>
      <c r="B238" s="180" t="s">
        <v>303</v>
      </c>
      <c r="C238" s="180"/>
      <c r="D238" s="181" t="s">
        <v>137</v>
      </c>
      <c r="E238" s="181" t="s">
        <v>316</v>
      </c>
      <c r="F238" s="182">
        <v>5.93</v>
      </c>
      <c r="G238" s="189" t="s">
        <v>325</v>
      </c>
      <c r="H238" s="187">
        <v>7.0000000000000007E-2</v>
      </c>
      <c r="I238" s="184">
        <v>0</v>
      </c>
      <c r="J238" s="184">
        <v>0</v>
      </c>
      <c r="K238" s="185">
        <v>0</v>
      </c>
      <c r="L238" s="184">
        <v>0</v>
      </c>
      <c r="M238" s="186">
        <v>0</v>
      </c>
      <c r="N238" s="186">
        <v>0</v>
      </c>
    </row>
    <row r="239" spans="1:14" x14ac:dyDescent="0.25">
      <c r="A239" s="178" t="s">
        <v>148</v>
      </c>
      <c r="B239" s="180" t="s">
        <v>303</v>
      </c>
      <c r="C239" s="180" t="s">
        <v>152</v>
      </c>
      <c r="D239" s="181" t="s">
        <v>132</v>
      </c>
      <c r="E239" s="181" t="s">
        <v>316</v>
      </c>
      <c r="F239" s="182">
        <v>482.90000000000003</v>
      </c>
      <c r="G239" s="189" t="s">
        <v>327</v>
      </c>
      <c r="H239" s="187">
        <v>7.0000000000000007E-2</v>
      </c>
      <c r="I239" s="184">
        <v>0</v>
      </c>
      <c r="J239" s="184">
        <v>0</v>
      </c>
      <c r="K239" s="185">
        <v>0</v>
      </c>
      <c r="L239" s="184">
        <v>0</v>
      </c>
      <c r="M239" s="186">
        <v>0</v>
      </c>
      <c r="N239" s="186">
        <v>0</v>
      </c>
    </row>
    <row r="240" spans="1:14" x14ac:dyDescent="0.25">
      <c r="A240" s="178" t="s">
        <v>148</v>
      </c>
      <c r="B240" s="180" t="s">
        <v>303</v>
      </c>
      <c r="C240" s="180"/>
      <c r="D240" s="181" t="s">
        <v>136</v>
      </c>
      <c r="E240" s="181" t="s">
        <v>314</v>
      </c>
      <c r="F240" s="182">
        <v>21.9</v>
      </c>
      <c r="G240" s="189" t="s">
        <v>327</v>
      </c>
      <c r="H240" s="187">
        <v>7.0000000000000007E-2</v>
      </c>
      <c r="I240" s="184">
        <v>0</v>
      </c>
      <c r="J240" s="184">
        <v>0</v>
      </c>
      <c r="K240" s="185">
        <v>0</v>
      </c>
      <c r="L240" s="184">
        <v>0</v>
      </c>
      <c r="M240" s="186">
        <v>0</v>
      </c>
      <c r="N240" s="186">
        <v>0</v>
      </c>
    </row>
    <row r="241" spans="1:14" x14ac:dyDescent="0.25">
      <c r="A241" s="178" t="s">
        <v>148</v>
      </c>
      <c r="B241" s="180" t="s">
        <v>303</v>
      </c>
      <c r="C241" s="180" t="s">
        <v>153</v>
      </c>
      <c r="D241" s="181" t="s">
        <v>360</v>
      </c>
      <c r="E241" s="181" t="s">
        <v>314</v>
      </c>
      <c r="F241" s="182">
        <v>7.9</v>
      </c>
      <c r="G241" s="189" t="s">
        <v>327</v>
      </c>
      <c r="H241" s="187">
        <v>7.0000000000000007E-2</v>
      </c>
      <c r="I241" s="184">
        <v>0</v>
      </c>
      <c r="J241" s="184">
        <v>0</v>
      </c>
      <c r="K241" s="185">
        <v>0</v>
      </c>
      <c r="L241" s="184">
        <v>0</v>
      </c>
      <c r="M241" s="186">
        <v>0</v>
      </c>
      <c r="N241" s="186">
        <v>0</v>
      </c>
    </row>
    <row r="242" spans="1:14" x14ac:dyDescent="0.25">
      <c r="A242" s="178" t="s">
        <v>148</v>
      </c>
      <c r="B242" s="180" t="s">
        <v>303</v>
      </c>
      <c r="C242" s="180" t="s">
        <v>155</v>
      </c>
      <c r="D242" s="181" t="s">
        <v>361</v>
      </c>
      <c r="E242" s="181" t="s">
        <v>314</v>
      </c>
      <c r="F242" s="182">
        <v>9.6</v>
      </c>
      <c r="G242" s="189" t="s">
        <v>327</v>
      </c>
      <c r="H242" s="187">
        <v>7.0000000000000007E-2</v>
      </c>
      <c r="I242" s="184">
        <v>0</v>
      </c>
      <c r="J242" s="184">
        <v>0</v>
      </c>
      <c r="K242" s="185">
        <v>0</v>
      </c>
      <c r="L242" s="184">
        <v>0</v>
      </c>
      <c r="M242" s="186">
        <v>0</v>
      </c>
      <c r="N242" s="186">
        <v>0</v>
      </c>
    </row>
    <row r="243" spans="1:14" x14ac:dyDescent="0.25">
      <c r="A243" s="178" t="s">
        <v>148</v>
      </c>
      <c r="B243" s="180" t="s">
        <v>303</v>
      </c>
      <c r="C243" s="180" t="s">
        <v>158</v>
      </c>
      <c r="D243" s="181" t="s">
        <v>362</v>
      </c>
      <c r="E243" s="181" t="s">
        <v>314</v>
      </c>
      <c r="F243" s="182">
        <v>7.9</v>
      </c>
      <c r="G243" s="189" t="s">
        <v>327</v>
      </c>
      <c r="H243" s="187">
        <v>7.0000000000000007E-2</v>
      </c>
      <c r="I243" s="184">
        <v>0</v>
      </c>
      <c r="J243" s="184">
        <v>0</v>
      </c>
      <c r="K243" s="185">
        <v>0</v>
      </c>
      <c r="L243" s="184">
        <v>0</v>
      </c>
      <c r="M243" s="186">
        <v>0</v>
      </c>
      <c r="N243" s="186">
        <v>0</v>
      </c>
    </row>
    <row r="244" spans="1:14" x14ac:dyDescent="0.25">
      <c r="A244" s="178" t="s">
        <v>148</v>
      </c>
      <c r="B244" s="180" t="s">
        <v>363</v>
      </c>
      <c r="C244" s="180" t="s">
        <v>364</v>
      </c>
      <c r="D244" s="181" t="s">
        <v>136</v>
      </c>
      <c r="E244" s="181" t="s">
        <v>314</v>
      </c>
      <c r="F244" s="182">
        <v>29</v>
      </c>
      <c r="G244" s="189" t="s">
        <v>327</v>
      </c>
      <c r="H244" s="187">
        <v>7.0000000000000007E-2</v>
      </c>
      <c r="I244" s="184">
        <v>0</v>
      </c>
      <c r="J244" s="184">
        <v>0</v>
      </c>
      <c r="K244" s="185">
        <v>0</v>
      </c>
      <c r="L244" s="184">
        <v>0</v>
      </c>
      <c r="M244" s="186">
        <v>0</v>
      </c>
      <c r="N244" s="186">
        <v>0</v>
      </c>
    </row>
    <row r="245" spans="1:14" x14ac:dyDescent="0.25">
      <c r="A245" s="178" t="s">
        <v>148</v>
      </c>
      <c r="B245" s="180" t="s">
        <v>303</v>
      </c>
      <c r="C245" s="180" t="s">
        <v>163</v>
      </c>
      <c r="D245" s="181" t="s">
        <v>346</v>
      </c>
      <c r="E245" s="181" t="s">
        <v>315</v>
      </c>
      <c r="F245" s="182">
        <v>1.4</v>
      </c>
      <c r="G245" s="189" t="s">
        <v>344</v>
      </c>
      <c r="H245" s="183" t="s">
        <v>317</v>
      </c>
      <c r="I245" s="184"/>
      <c r="J245" s="184"/>
      <c r="K245" s="185"/>
      <c r="L245" s="184"/>
      <c r="M245" s="186"/>
      <c r="N245" s="186"/>
    </row>
    <row r="246" spans="1:14" x14ac:dyDescent="0.25">
      <c r="A246" s="178" t="s">
        <v>148</v>
      </c>
      <c r="B246" s="180" t="s">
        <v>303</v>
      </c>
      <c r="C246" s="180" t="s">
        <v>357</v>
      </c>
      <c r="D246" s="181" t="s">
        <v>358</v>
      </c>
      <c r="E246" s="181" t="s">
        <v>315</v>
      </c>
      <c r="F246" s="182">
        <v>37</v>
      </c>
      <c r="G246" s="189" t="s">
        <v>327</v>
      </c>
      <c r="H246" s="183" t="s">
        <v>317</v>
      </c>
      <c r="I246" s="184"/>
      <c r="J246" s="184"/>
      <c r="K246" s="185"/>
      <c r="L246" s="184"/>
      <c r="M246" s="186"/>
      <c r="N246" s="186"/>
    </row>
    <row r="247" spans="1:14" x14ac:dyDescent="0.25">
      <c r="A247" s="178" t="s">
        <v>148</v>
      </c>
      <c r="B247" s="180" t="s">
        <v>303</v>
      </c>
      <c r="C247" s="180"/>
      <c r="D247" s="181" t="s">
        <v>359</v>
      </c>
      <c r="E247" s="181" t="s">
        <v>315</v>
      </c>
      <c r="F247" s="182">
        <v>2.1</v>
      </c>
      <c r="G247" s="189" t="s">
        <v>327</v>
      </c>
      <c r="H247" s="183" t="s">
        <v>317</v>
      </c>
      <c r="I247" s="184"/>
      <c r="J247" s="184"/>
      <c r="K247" s="185"/>
      <c r="L247" s="184"/>
      <c r="M247" s="186"/>
      <c r="N247" s="186"/>
    </row>
    <row r="248" spans="1:14" x14ac:dyDescent="0.25">
      <c r="A248" s="178" t="s">
        <v>148</v>
      </c>
      <c r="B248" s="180" t="s">
        <v>363</v>
      </c>
      <c r="C248" s="180" t="s">
        <v>366</v>
      </c>
      <c r="D248" s="181" t="s">
        <v>405</v>
      </c>
      <c r="E248" s="181" t="s">
        <v>315</v>
      </c>
      <c r="F248" s="182">
        <v>4.0999999999999996</v>
      </c>
      <c r="G248" s="189" t="s">
        <v>420</v>
      </c>
      <c r="H248" s="183" t="s">
        <v>317</v>
      </c>
      <c r="I248" s="184"/>
      <c r="J248" s="184"/>
      <c r="K248" s="185"/>
      <c r="L248" s="184"/>
      <c r="M248" s="186"/>
      <c r="N248" s="186"/>
    </row>
    <row r="249" spans="1:14" x14ac:dyDescent="0.25">
      <c r="A249" s="178" t="s">
        <v>148</v>
      </c>
      <c r="B249" s="180" t="s">
        <v>303</v>
      </c>
      <c r="C249" s="180" t="s">
        <v>353</v>
      </c>
      <c r="D249" s="181" t="s">
        <v>165</v>
      </c>
      <c r="E249" s="181" t="s">
        <v>315</v>
      </c>
      <c r="F249" s="182">
        <v>3.6</v>
      </c>
      <c r="G249" s="189" t="s">
        <v>327</v>
      </c>
      <c r="H249" s="183" t="s">
        <v>317</v>
      </c>
      <c r="I249" s="184"/>
      <c r="J249" s="184"/>
      <c r="K249" s="185"/>
      <c r="L249" s="184"/>
      <c r="M249" s="186"/>
      <c r="N249" s="186"/>
    </row>
    <row r="250" spans="1:14" x14ac:dyDescent="0.25">
      <c r="A250" s="178" t="s">
        <v>148</v>
      </c>
      <c r="B250" s="180" t="s">
        <v>303</v>
      </c>
      <c r="C250" s="180" t="s">
        <v>159</v>
      </c>
      <c r="D250" s="181" t="s">
        <v>354</v>
      </c>
      <c r="E250" s="181" t="s">
        <v>315</v>
      </c>
      <c r="F250" s="182">
        <v>4.9000000000000004</v>
      </c>
      <c r="G250" s="189" t="s">
        <v>327</v>
      </c>
      <c r="H250" s="183" t="s">
        <v>317</v>
      </c>
      <c r="I250" s="184"/>
      <c r="J250" s="184"/>
      <c r="K250" s="185"/>
      <c r="L250" s="184"/>
      <c r="M250" s="186"/>
      <c r="N250" s="186"/>
    </row>
    <row r="251" spans="1:14" x14ac:dyDescent="0.25">
      <c r="A251" s="178" t="s">
        <v>148</v>
      </c>
      <c r="B251" s="180" t="s">
        <v>303</v>
      </c>
      <c r="C251" s="180" t="s">
        <v>355</v>
      </c>
      <c r="D251" s="181" t="s">
        <v>356</v>
      </c>
      <c r="E251" s="181" t="s">
        <v>315</v>
      </c>
      <c r="F251" s="182">
        <v>119</v>
      </c>
      <c r="G251" s="189" t="s">
        <v>327</v>
      </c>
      <c r="H251" s="183" t="s">
        <v>317</v>
      </c>
      <c r="I251" s="184"/>
      <c r="J251" s="184"/>
      <c r="K251" s="185"/>
      <c r="L251" s="184"/>
      <c r="M251" s="186"/>
      <c r="N251" s="186"/>
    </row>
    <row r="252" spans="1:14" x14ac:dyDescent="0.25">
      <c r="A252" s="178" t="s">
        <v>148</v>
      </c>
      <c r="B252" s="180" t="s">
        <v>303</v>
      </c>
      <c r="C252" s="180" t="s">
        <v>156</v>
      </c>
      <c r="D252" s="181" t="s">
        <v>89</v>
      </c>
      <c r="E252" s="181" t="s">
        <v>315</v>
      </c>
      <c r="F252" s="182">
        <v>4.9000000000000004</v>
      </c>
      <c r="G252" s="189" t="s">
        <v>327</v>
      </c>
      <c r="H252" s="183" t="s">
        <v>317</v>
      </c>
      <c r="I252" s="184"/>
      <c r="J252" s="184"/>
      <c r="K252" s="185"/>
      <c r="L252" s="184"/>
      <c r="M252" s="186"/>
      <c r="N252" s="186"/>
    </row>
    <row r="253" spans="1:14" x14ac:dyDescent="0.25">
      <c r="A253" s="178" t="s">
        <v>148</v>
      </c>
      <c r="B253" s="180" t="s">
        <v>363</v>
      </c>
      <c r="C253" s="180" t="s">
        <v>364</v>
      </c>
      <c r="D253" s="181" t="s">
        <v>365</v>
      </c>
      <c r="E253" s="181" t="s">
        <v>315</v>
      </c>
      <c r="F253" s="182">
        <v>102.1</v>
      </c>
      <c r="G253" s="189" t="s">
        <v>327</v>
      </c>
      <c r="H253" s="183" t="s">
        <v>317</v>
      </c>
      <c r="I253" s="184"/>
      <c r="J253" s="184"/>
      <c r="K253" s="185"/>
      <c r="L253" s="184"/>
      <c r="M253" s="186"/>
      <c r="N253" s="186"/>
    </row>
    <row r="254" spans="1:14" x14ac:dyDescent="0.25">
      <c r="A254" s="178" t="s">
        <v>148</v>
      </c>
      <c r="B254" s="180" t="s">
        <v>363</v>
      </c>
      <c r="C254" s="180" t="s">
        <v>367</v>
      </c>
      <c r="D254" s="181" t="s">
        <v>368</v>
      </c>
      <c r="E254" s="181" t="s">
        <v>315</v>
      </c>
      <c r="F254" s="182">
        <v>14.1</v>
      </c>
      <c r="G254" s="189" t="s">
        <v>185</v>
      </c>
      <c r="H254" s="183" t="s">
        <v>317</v>
      </c>
      <c r="I254" s="184"/>
      <c r="J254" s="184"/>
      <c r="K254" s="185"/>
      <c r="L254" s="184"/>
      <c r="M254" s="186"/>
      <c r="N254" s="186"/>
    </row>
  </sheetData>
  <autoFilter ref="A4:N254" xr:uid="{DD343895-DA6B-4023-93CD-B5CA639365C3}">
    <sortState xmlns:xlrd2="http://schemas.microsoft.com/office/spreadsheetml/2017/richdata2" ref="A5:N254">
      <sortCondition ref="A4:A254"/>
    </sortState>
  </autoFilter>
  <mergeCells count="1">
    <mergeCell ref="A1:B1"/>
  </mergeCells>
  <pageMargins left="0.7" right="0.7" top="0.75" bottom="0.75" header="0.3" footer="0.3"/>
  <pageSetup paperSize="9" scale="1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A581-FF89-4A72-AA5A-AB81664B3602}">
  <dimension ref="A1:O52"/>
  <sheetViews>
    <sheetView showGridLines="0" view="pageBreakPreview" topLeftCell="A19" zoomScale="85" zoomScaleNormal="40" zoomScaleSheetLayoutView="85" workbookViewId="0">
      <selection activeCell="B47" sqref="B47"/>
    </sheetView>
  </sheetViews>
  <sheetFormatPr defaultColWidth="8.25" defaultRowHeight="14.25" x14ac:dyDescent="0.2"/>
  <cols>
    <col min="1" max="1" width="35.75" style="18" bestFit="1" customWidth="1"/>
    <col min="2" max="2" width="44" style="18" customWidth="1"/>
    <col min="3" max="3" width="16.75" style="19" customWidth="1"/>
    <col min="4" max="4" width="23.25" style="18" customWidth="1"/>
    <col min="5" max="5" width="19.375" style="18" customWidth="1"/>
    <col min="6" max="6" width="19.5" style="18" customWidth="1"/>
    <col min="7" max="7" width="26.75" style="20" customWidth="1"/>
    <col min="8" max="16384" width="8.25" style="18"/>
  </cols>
  <sheetData>
    <row r="1" spans="1:15" ht="18" x14ac:dyDescent="0.2">
      <c r="A1" s="153" t="s">
        <v>30</v>
      </c>
      <c r="B1" s="59"/>
      <c r="C1" s="60"/>
      <c r="D1" s="60"/>
      <c r="E1" s="59"/>
      <c r="F1" s="59"/>
      <c r="G1" s="61"/>
      <c r="H1" s="59"/>
    </row>
    <row r="2" spans="1:15" x14ac:dyDescent="0.2">
      <c r="A2" s="59"/>
      <c r="B2" s="59"/>
      <c r="C2" s="60"/>
      <c r="D2" s="59"/>
      <c r="E2" s="59"/>
      <c r="F2" s="59"/>
      <c r="G2" s="61"/>
      <c r="H2" s="59"/>
    </row>
    <row r="3" spans="1:15" s="21" customFormat="1" ht="27" x14ac:dyDescent="0.25">
      <c r="A3" s="160" t="s">
        <v>18</v>
      </c>
      <c r="B3" s="160" t="s">
        <v>31</v>
      </c>
      <c r="C3" s="161" t="s">
        <v>32</v>
      </c>
      <c r="D3" s="160" t="s">
        <v>33</v>
      </c>
      <c r="E3" s="162" t="s">
        <v>34</v>
      </c>
      <c r="F3" s="167" t="s">
        <v>35</v>
      </c>
      <c r="G3" s="174" t="s">
        <v>409</v>
      </c>
      <c r="H3" s="62"/>
      <c r="I3" s="22"/>
      <c r="J3" s="23"/>
      <c r="O3" s="24"/>
    </row>
    <row r="4" spans="1:15" ht="15" x14ac:dyDescent="0.25">
      <c r="A4" s="247" t="s">
        <v>183</v>
      </c>
      <c r="B4" s="38" t="s">
        <v>36</v>
      </c>
      <c r="C4" s="39">
        <v>959.65</v>
      </c>
      <c r="D4" s="47">
        <v>2</v>
      </c>
      <c r="E4" s="48">
        <v>0</v>
      </c>
      <c r="F4" s="48">
        <v>0</v>
      </c>
      <c r="G4" s="48">
        <v>0</v>
      </c>
      <c r="H4" s="59"/>
      <c r="I4" s="25"/>
    </row>
    <row r="5" spans="1:15" ht="15" x14ac:dyDescent="0.25">
      <c r="A5" s="248"/>
      <c r="B5" s="38" t="s">
        <v>37</v>
      </c>
      <c r="C5" s="39">
        <v>1130.05</v>
      </c>
      <c r="D5" s="47">
        <v>2</v>
      </c>
      <c r="E5" s="48">
        <v>0</v>
      </c>
      <c r="F5" s="48">
        <v>0</v>
      </c>
      <c r="G5" s="48">
        <v>0</v>
      </c>
      <c r="H5" s="59"/>
      <c r="I5" s="25"/>
    </row>
    <row r="6" spans="1:15" ht="15" x14ac:dyDescent="0.25">
      <c r="A6" s="248"/>
      <c r="B6" s="38" t="s">
        <v>38</v>
      </c>
      <c r="C6" s="39">
        <v>1728.36</v>
      </c>
      <c r="D6" s="47">
        <v>2</v>
      </c>
      <c r="E6" s="48">
        <v>0</v>
      </c>
      <c r="F6" s="48">
        <v>0</v>
      </c>
      <c r="G6" s="48">
        <v>0</v>
      </c>
      <c r="H6" s="59"/>
      <c r="I6" s="25"/>
    </row>
    <row r="7" spans="1:15" s="26" customFormat="1" ht="15" x14ac:dyDescent="0.25">
      <c r="A7" s="40" t="s">
        <v>293</v>
      </c>
      <c r="B7" s="49"/>
      <c r="C7" s="50">
        <f>SUM(C4:C6)</f>
        <v>3818.0599999999995</v>
      </c>
      <c r="D7" s="51"/>
      <c r="E7" s="52">
        <v>0</v>
      </c>
      <c r="F7" s="52">
        <v>0</v>
      </c>
      <c r="G7" s="52">
        <v>0</v>
      </c>
      <c r="H7" s="63"/>
    </row>
    <row r="8" spans="1:15" ht="15" x14ac:dyDescent="0.25">
      <c r="A8" s="247" t="s">
        <v>176</v>
      </c>
      <c r="B8" s="38" t="s">
        <v>36</v>
      </c>
      <c r="C8" s="39">
        <v>0</v>
      </c>
      <c r="D8" s="47">
        <v>2</v>
      </c>
      <c r="E8" s="48">
        <v>0</v>
      </c>
      <c r="F8" s="48">
        <v>0</v>
      </c>
      <c r="G8" s="48">
        <v>0</v>
      </c>
      <c r="H8" s="59"/>
    </row>
    <row r="9" spans="1:15" ht="15" x14ac:dyDescent="0.25">
      <c r="A9" s="248"/>
      <c r="B9" s="38" t="s">
        <v>37</v>
      </c>
      <c r="C9" s="39">
        <v>414.5</v>
      </c>
      <c r="D9" s="47">
        <v>2</v>
      </c>
      <c r="E9" s="48">
        <v>0</v>
      </c>
      <c r="F9" s="48">
        <v>0</v>
      </c>
      <c r="G9" s="48">
        <v>0</v>
      </c>
      <c r="H9" s="59"/>
    </row>
    <row r="10" spans="1:15" ht="15" x14ac:dyDescent="0.25">
      <c r="A10" s="248"/>
      <c r="B10" s="38" t="s">
        <v>38</v>
      </c>
      <c r="C10" s="39">
        <v>191.98</v>
      </c>
      <c r="D10" s="47">
        <v>2</v>
      </c>
      <c r="E10" s="48">
        <v>0</v>
      </c>
      <c r="F10" s="48">
        <v>0</v>
      </c>
      <c r="G10" s="48">
        <v>0</v>
      </c>
      <c r="H10" s="59"/>
    </row>
    <row r="11" spans="1:15" s="26" customFormat="1" ht="15" x14ac:dyDescent="0.25">
      <c r="A11" s="40" t="s">
        <v>301</v>
      </c>
      <c r="B11" s="49"/>
      <c r="C11" s="50">
        <f>SUM(C8:C10)</f>
        <v>606.48</v>
      </c>
      <c r="D11" s="51"/>
      <c r="E11" s="52">
        <v>0</v>
      </c>
      <c r="F11" s="52">
        <v>0</v>
      </c>
      <c r="G11" s="52">
        <v>0</v>
      </c>
      <c r="H11" s="64"/>
    </row>
    <row r="12" spans="1:15" ht="15" x14ac:dyDescent="0.25">
      <c r="A12" s="249" t="s">
        <v>127</v>
      </c>
      <c r="B12" s="38" t="s">
        <v>36</v>
      </c>
      <c r="C12" s="37">
        <v>39</v>
      </c>
      <c r="D12" s="47">
        <v>2</v>
      </c>
      <c r="E12" s="48">
        <v>0</v>
      </c>
      <c r="F12" s="48">
        <v>0</v>
      </c>
      <c r="G12" s="48">
        <v>0</v>
      </c>
      <c r="H12" s="59"/>
      <c r="I12" s="25"/>
    </row>
    <row r="13" spans="1:15" ht="15" x14ac:dyDescent="0.25">
      <c r="A13" s="249"/>
      <c r="B13" s="38" t="s">
        <v>37</v>
      </c>
      <c r="C13" s="37">
        <v>39</v>
      </c>
      <c r="D13" s="47">
        <v>2</v>
      </c>
      <c r="E13" s="48">
        <v>0</v>
      </c>
      <c r="F13" s="48">
        <v>0</v>
      </c>
      <c r="G13" s="48">
        <v>0</v>
      </c>
      <c r="H13" s="59"/>
      <c r="I13" s="25"/>
    </row>
    <row r="14" spans="1:15" ht="15" x14ac:dyDescent="0.25">
      <c r="A14" s="249"/>
      <c r="B14" s="38" t="s">
        <v>38</v>
      </c>
      <c r="C14" s="37">
        <v>20</v>
      </c>
      <c r="D14" s="47">
        <v>2</v>
      </c>
      <c r="E14" s="48">
        <v>0</v>
      </c>
      <c r="F14" s="48">
        <v>0</v>
      </c>
      <c r="G14" s="48">
        <v>0</v>
      </c>
      <c r="H14" s="59"/>
      <c r="I14" s="25"/>
    </row>
    <row r="15" spans="1:15" ht="15" x14ac:dyDescent="0.25">
      <c r="A15" s="40" t="s">
        <v>294</v>
      </c>
      <c r="B15" s="53"/>
      <c r="C15" s="50">
        <f>SUM(C12:C14)</f>
        <v>98</v>
      </c>
      <c r="D15" s="54"/>
      <c r="E15" s="52">
        <v>0</v>
      </c>
      <c r="F15" s="52">
        <v>0</v>
      </c>
      <c r="G15" s="52">
        <v>0</v>
      </c>
      <c r="H15" s="65"/>
    </row>
    <row r="16" spans="1:15" ht="13.9" customHeight="1" x14ac:dyDescent="0.25">
      <c r="A16" s="249" t="s">
        <v>133</v>
      </c>
      <c r="B16" s="38" t="s">
        <v>37</v>
      </c>
      <c r="C16" s="37">
        <v>168</v>
      </c>
      <c r="D16" s="47">
        <v>2</v>
      </c>
      <c r="E16" s="48">
        <v>0</v>
      </c>
      <c r="F16" s="48">
        <v>0</v>
      </c>
      <c r="G16" s="48">
        <v>0</v>
      </c>
      <c r="H16" s="59"/>
      <c r="I16" s="25"/>
    </row>
    <row r="17" spans="1:9" ht="13.9" customHeight="1" x14ac:dyDescent="0.25">
      <c r="A17" s="249"/>
      <c r="B17" s="38" t="s">
        <v>38</v>
      </c>
      <c r="C17" s="37">
        <v>386</v>
      </c>
      <c r="D17" s="47">
        <v>2</v>
      </c>
      <c r="E17" s="48">
        <v>0</v>
      </c>
      <c r="F17" s="48">
        <v>0</v>
      </c>
      <c r="G17" s="48">
        <v>0</v>
      </c>
      <c r="H17" s="59"/>
      <c r="I17" s="25"/>
    </row>
    <row r="18" spans="1:9" ht="13.9" customHeight="1" x14ac:dyDescent="0.25">
      <c r="A18" s="40" t="s">
        <v>295</v>
      </c>
      <c r="B18" s="53"/>
      <c r="C18" s="50">
        <f>SUM(C16:C17)</f>
        <v>554</v>
      </c>
      <c r="D18" s="54"/>
      <c r="E18" s="52">
        <v>0</v>
      </c>
      <c r="F18" s="52">
        <v>0</v>
      </c>
      <c r="G18" s="52">
        <v>0</v>
      </c>
      <c r="H18" s="65"/>
    </row>
    <row r="19" spans="1:9" ht="15" x14ac:dyDescent="0.25">
      <c r="A19" s="249" t="s">
        <v>143</v>
      </c>
      <c r="B19" s="38" t="s">
        <v>36</v>
      </c>
      <c r="C19" s="37">
        <v>75</v>
      </c>
      <c r="D19" s="47">
        <v>2</v>
      </c>
      <c r="E19" s="48">
        <v>0</v>
      </c>
      <c r="F19" s="48">
        <v>0</v>
      </c>
      <c r="G19" s="48">
        <v>0</v>
      </c>
      <c r="H19" s="59"/>
      <c r="I19" s="25"/>
    </row>
    <row r="20" spans="1:9" ht="15" x14ac:dyDescent="0.25">
      <c r="A20" s="249"/>
      <c r="B20" s="38" t="s">
        <v>37</v>
      </c>
      <c r="C20" s="37">
        <v>75</v>
      </c>
      <c r="D20" s="47">
        <v>2</v>
      </c>
      <c r="E20" s="48">
        <v>0</v>
      </c>
      <c r="F20" s="48">
        <v>0</v>
      </c>
      <c r="G20" s="48">
        <v>0</v>
      </c>
      <c r="H20" s="59"/>
      <c r="I20" s="25"/>
    </row>
    <row r="21" spans="1:9" ht="15" x14ac:dyDescent="0.25">
      <c r="A21" s="249"/>
      <c r="B21" s="38" t="s">
        <v>38</v>
      </c>
      <c r="C21" s="37">
        <v>88</v>
      </c>
      <c r="D21" s="47">
        <v>2</v>
      </c>
      <c r="E21" s="48">
        <v>0</v>
      </c>
      <c r="F21" s="48">
        <v>0</v>
      </c>
      <c r="G21" s="48">
        <v>0</v>
      </c>
      <c r="H21" s="59"/>
      <c r="I21" s="25"/>
    </row>
    <row r="22" spans="1:9" ht="15" x14ac:dyDescent="0.25">
      <c r="A22" s="40" t="s">
        <v>296</v>
      </c>
      <c r="B22" s="53"/>
      <c r="C22" s="50">
        <f>SUM(C19:C21)</f>
        <v>238</v>
      </c>
      <c r="D22" s="54"/>
      <c r="E22" s="52">
        <v>0</v>
      </c>
      <c r="F22" s="52">
        <v>0</v>
      </c>
      <c r="G22" s="52">
        <v>0</v>
      </c>
      <c r="H22" s="65"/>
    </row>
    <row r="23" spans="1:9" ht="13.9" customHeight="1" x14ac:dyDescent="0.25">
      <c r="A23" s="249" t="s">
        <v>146</v>
      </c>
      <c r="B23" s="38" t="s">
        <v>36</v>
      </c>
      <c r="C23" s="37">
        <v>180</v>
      </c>
      <c r="D23" s="47">
        <v>2</v>
      </c>
      <c r="E23" s="48">
        <v>0</v>
      </c>
      <c r="F23" s="48">
        <v>0</v>
      </c>
      <c r="G23" s="48">
        <v>0</v>
      </c>
      <c r="H23" s="59"/>
      <c r="I23" s="25"/>
    </row>
    <row r="24" spans="1:9" ht="13.9" customHeight="1" x14ac:dyDescent="0.25">
      <c r="A24" s="249"/>
      <c r="B24" s="38" t="s">
        <v>37</v>
      </c>
      <c r="C24" s="37">
        <v>180</v>
      </c>
      <c r="D24" s="47">
        <v>2</v>
      </c>
      <c r="E24" s="48">
        <v>0</v>
      </c>
      <c r="F24" s="48">
        <v>0</v>
      </c>
      <c r="G24" s="48">
        <v>0</v>
      </c>
      <c r="H24" s="59"/>
      <c r="I24" s="25"/>
    </row>
    <row r="25" spans="1:9" ht="13.9" customHeight="1" x14ac:dyDescent="0.25">
      <c r="A25" s="249"/>
      <c r="B25" s="38" t="s">
        <v>38</v>
      </c>
      <c r="C25" s="37">
        <v>24</v>
      </c>
      <c r="D25" s="47">
        <v>2</v>
      </c>
      <c r="E25" s="48">
        <v>0</v>
      </c>
      <c r="F25" s="48">
        <v>0</v>
      </c>
      <c r="G25" s="48">
        <v>0</v>
      </c>
      <c r="H25" s="59"/>
      <c r="I25" s="25"/>
    </row>
    <row r="26" spans="1:9" ht="13.9" customHeight="1" x14ac:dyDescent="0.25">
      <c r="A26" s="40" t="s">
        <v>297</v>
      </c>
      <c r="B26" s="53"/>
      <c r="C26" s="50">
        <f>SUM(C23:C25)</f>
        <v>384</v>
      </c>
      <c r="D26" s="54"/>
      <c r="E26" s="52">
        <v>0</v>
      </c>
      <c r="F26" s="52">
        <v>0</v>
      </c>
      <c r="G26" s="52">
        <v>0</v>
      </c>
      <c r="H26" s="65"/>
    </row>
    <row r="27" spans="1:9" ht="15" x14ac:dyDescent="0.25">
      <c r="A27" s="249" t="s">
        <v>147</v>
      </c>
      <c r="B27" s="38" t="s">
        <v>36</v>
      </c>
      <c r="C27" s="37">
        <v>48</v>
      </c>
      <c r="D27" s="47">
        <v>2</v>
      </c>
      <c r="E27" s="48">
        <v>0</v>
      </c>
      <c r="F27" s="48">
        <v>0</v>
      </c>
      <c r="G27" s="48">
        <v>0</v>
      </c>
      <c r="H27" s="59"/>
      <c r="I27" s="25"/>
    </row>
    <row r="28" spans="1:9" ht="15" x14ac:dyDescent="0.25">
      <c r="A28" s="249"/>
      <c r="B28" s="38" t="s">
        <v>37</v>
      </c>
      <c r="C28" s="37">
        <v>48</v>
      </c>
      <c r="D28" s="47">
        <v>2</v>
      </c>
      <c r="E28" s="48">
        <v>0</v>
      </c>
      <c r="F28" s="48">
        <v>0</v>
      </c>
      <c r="G28" s="48">
        <v>0</v>
      </c>
      <c r="H28" s="59"/>
      <c r="I28" s="25"/>
    </row>
    <row r="29" spans="1:9" ht="15" x14ac:dyDescent="0.25">
      <c r="A29" s="249"/>
      <c r="B29" s="38" t="s">
        <v>38</v>
      </c>
      <c r="C29" s="37">
        <v>20</v>
      </c>
      <c r="D29" s="47">
        <v>2</v>
      </c>
      <c r="E29" s="48">
        <v>0</v>
      </c>
      <c r="F29" s="48">
        <v>0</v>
      </c>
      <c r="G29" s="48">
        <v>0</v>
      </c>
      <c r="H29" s="59"/>
      <c r="I29" s="25"/>
    </row>
    <row r="30" spans="1:9" ht="15" x14ac:dyDescent="0.25">
      <c r="A30" s="40" t="s">
        <v>298</v>
      </c>
      <c r="B30" s="53"/>
      <c r="C30" s="50">
        <f>SUM(C27:C29)</f>
        <v>116</v>
      </c>
      <c r="D30" s="54"/>
      <c r="E30" s="52">
        <v>0</v>
      </c>
      <c r="F30" s="52">
        <v>0</v>
      </c>
      <c r="G30" s="52">
        <v>0</v>
      </c>
      <c r="H30" s="65"/>
    </row>
    <row r="31" spans="1:9" ht="13.9" customHeight="1" x14ac:dyDescent="0.25">
      <c r="A31" s="249" t="s">
        <v>148</v>
      </c>
      <c r="B31" s="38" t="s">
        <v>36</v>
      </c>
      <c r="C31" s="37">
        <v>148</v>
      </c>
      <c r="D31" s="47">
        <v>2</v>
      </c>
      <c r="E31" s="48">
        <v>0</v>
      </c>
      <c r="F31" s="48">
        <v>0</v>
      </c>
      <c r="G31" s="48">
        <v>0</v>
      </c>
      <c r="H31" s="59"/>
      <c r="I31" s="25"/>
    </row>
    <row r="32" spans="1:9" ht="13.9" customHeight="1" x14ac:dyDescent="0.25">
      <c r="A32" s="249"/>
      <c r="B32" s="38" t="s">
        <v>37</v>
      </c>
      <c r="C32" s="37">
        <v>145</v>
      </c>
      <c r="D32" s="47">
        <v>2</v>
      </c>
      <c r="E32" s="48">
        <v>0</v>
      </c>
      <c r="F32" s="48">
        <v>0</v>
      </c>
      <c r="G32" s="48">
        <v>0</v>
      </c>
      <c r="H32" s="59"/>
      <c r="I32" s="25"/>
    </row>
    <row r="33" spans="1:9" ht="13.9" customHeight="1" x14ac:dyDescent="0.25">
      <c r="A33" s="249"/>
      <c r="B33" s="38" t="s">
        <v>38</v>
      </c>
      <c r="C33" s="37">
        <v>144</v>
      </c>
      <c r="D33" s="47">
        <v>2</v>
      </c>
      <c r="E33" s="48">
        <v>0</v>
      </c>
      <c r="F33" s="48">
        <v>0</v>
      </c>
      <c r="G33" s="48">
        <v>0</v>
      </c>
      <c r="H33" s="59"/>
      <c r="I33" s="25"/>
    </row>
    <row r="34" spans="1:9" ht="13.9" customHeight="1" x14ac:dyDescent="0.25">
      <c r="A34" s="40" t="s">
        <v>299</v>
      </c>
      <c r="B34" s="53"/>
      <c r="C34" s="50">
        <f>SUM(C31:C33)</f>
        <v>437</v>
      </c>
      <c r="D34" s="54"/>
      <c r="E34" s="52">
        <v>0</v>
      </c>
      <c r="F34" s="52">
        <v>0</v>
      </c>
      <c r="G34" s="52">
        <v>0</v>
      </c>
      <c r="H34" s="65"/>
    </row>
    <row r="35" spans="1:9" ht="15" x14ac:dyDescent="0.25">
      <c r="A35" s="249" t="s">
        <v>149</v>
      </c>
      <c r="B35" s="38" t="s">
        <v>36</v>
      </c>
      <c r="C35" s="37">
        <v>242.8</v>
      </c>
      <c r="D35" s="47">
        <v>2</v>
      </c>
      <c r="E35" s="48">
        <v>0</v>
      </c>
      <c r="F35" s="48">
        <v>0</v>
      </c>
      <c r="G35" s="48">
        <v>0</v>
      </c>
      <c r="H35" s="59"/>
      <c r="I35" s="25"/>
    </row>
    <row r="36" spans="1:9" ht="15" x14ac:dyDescent="0.25">
      <c r="A36" s="249"/>
      <c r="B36" s="38" t="s">
        <v>37</v>
      </c>
      <c r="C36" s="37">
        <v>242.8</v>
      </c>
      <c r="D36" s="47">
        <v>2</v>
      </c>
      <c r="E36" s="48">
        <v>0</v>
      </c>
      <c r="F36" s="48">
        <v>0</v>
      </c>
      <c r="G36" s="48">
        <v>0</v>
      </c>
      <c r="H36" s="59"/>
      <c r="I36" s="25"/>
    </row>
    <row r="37" spans="1:9" ht="15" x14ac:dyDescent="0.25">
      <c r="A37" s="249"/>
      <c r="B37" s="38" t="s">
        <v>38</v>
      </c>
      <c r="C37" s="37">
        <v>170.4</v>
      </c>
      <c r="D37" s="47">
        <v>2</v>
      </c>
      <c r="E37" s="48">
        <v>0</v>
      </c>
      <c r="F37" s="48">
        <v>0</v>
      </c>
      <c r="G37" s="48">
        <v>0</v>
      </c>
      <c r="H37" s="59"/>
      <c r="I37" s="25"/>
    </row>
    <row r="38" spans="1:9" ht="15" x14ac:dyDescent="0.25">
      <c r="A38" s="40" t="s">
        <v>300</v>
      </c>
      <c r="B38" s="53"/>
      <c r="C38" s="50">
        <f>SUM(C35:C37)</f>
        <v>656</v>
      </c>
      <c r="D38" s="54"/>
      <c r="E38" s="52">
        <v>0</v>
      </c>
      <c r="F38" s="52">
        <v>0</v>
      </c>
      <c r="G38" s="52">
        <v>0</v>
      </c>
      <c r="H38" s="65"/>
    </row>
    <row r="39" spans="1:9" ht="15" thickBot="1" x14ac:dyDescent="0.25">
      <c r="A39" s="42"/>
      <c r="B39" s="42"/>
      <c r="C39" s="43"/>
      <c r="D39" s="44"/>
      <c r="E39" s="45"/>
      <c r="F39" s="45"/>
      <c r="G39" s="46"/>
      <c r="H39" s="59"/>
    </row>
    <row r="40" spans="1:9" ht="15.75" thickBot="1" x14ac:dyDescent="0.3">
      <c r="A40" s="250" t="s">
        <v>39</v>
      </c>
      <c r="B40" s="251"/>
      <c r="C40" s="55">
        <f>C7+C11+C15</f>
        <v>4522.5399999999991</v>
      </c>
      <c r="D40" s="56"/>
      <c r="E40" s="57"/>
      <c r="F40" s="57"/>
      <c r="G40" s="58">
        <v>0</v>
      </c>
      <c r="H40" s="59"/>
    </row>
    <row r="41" spans="1:9" ht="15" x14ac:dyDescent="0.25">
      <c r="A41" s="213"/>
      <c r="B41" s="213"/>
      <c r="C41" s="214"/>
      <c r="D41" s="215"/>
      <c r="E41" s="216"/>
      <c r="F41" s="216"/>
      <c r="G41" s="217"/>
      <c r="H41" s="59"/>
    </row>
    <row r="42" spans="1:9" s="5" customFormat="1" ht="15" x14ac:dyDescent="0.25">
      <c r="A42" s="160" t="s">
        <v>439</v>
      </c>
      <c r="B42" s="160" t="s">
        <v>440</v>
      </c>
      <c r="C42" s="214"/>
      <c r="D42" s="215"/>
      <c r="E42" s="216"/>
      <c r="F42" s="216"/>
      <c r="G42" s="217"/>
      <c r="H42" s="66"/>
    </row>
    <row r="43" spans="1:9" s="5" customFormat="1" ht="15" x14ac:dyDescent="0.25">
      <c r="A43" s="219"/>
      <c r="B43" s="220">
        <v>0</v>
      </c>
      <c r="C43" s="214"/>
      <c r="D43" s="215"/>
      <c r="E43" s="216"/>
      <c r="F43" s="216"/>
      <c r="G43" s="217"/>
      <c r="H43" s="66"/>
    </row>
    <row r="44" spans="1:9" s="5" customFormat="1" ht="15" x14ac:dyDescent="0.25">
      <c r="A44" s="219"/>
      <c r="B44" s="220">
        <v>0</v>
      </c>
      <c r="C44" s="214"/>
      <c r="D44" s="215"/>
      <c r="E44" s="216"/>
      <c r="F44" s="216"/>
      <c r="G44" s="217"/>
      <c r="H44" s="66"/>
    </row>
    <row r="45" spans="1:9" s="5" customFormat="1" ht="15" x14ac:dyDescent="0.25">
      <c r="A45" s="219"/>
      <c r="B45" s="220">
        <v>0</v>
      </c>
      <c r="C45" s="214"/>
      <c r="D45" s="215"/>
      <c r="E45" s="216"/>
      <c r="F45" s="216"/>
      <c r="G45" s="217"/>
      <c r="H45" s="66"/>
    </row>
    <row r="46" spans="1:9" s="5" customFormat="1" ht="15" x14ac:dyDescent="0.25">
      <c r="A46" s="219"/>
      <c r="B46" s="220">
        <v>0</v>
      </c>
      <c r="C46" s="214"/>
      <c r="D46" s="215"/>
      <c r="E46" s="216"/>
      <c r="F46" s="216"/>
      <c r="G46" s="217"/>
      <c r="H46" s="66"/>
    </row>
    <row r="47" spans="1:9" ht="15" x14ac:dyDescent="0.25">
      <c r="A47" s="219"/>
      <c r="B47" s="220">
        <v>0</v>
      </c>
      <c r="C47" s="18"/>
      <c r="G47" s="18"/>
    </row>
    <row r="48" spans="1:9" ht="15" x14ac:dyDescent="0.25">
      <c r="A48" s="219"/>
      <c r="B48" s="220">
        <v>0</v>
      </c>
    </row>
    <row r="49" spans="1:2" ht="15" x14ac:dyDescent="0.25">
      <c r="A49" s="219"/>
      <c r="B49" s="220">
        <v>0</v>
      </c>
    </row>
    <row r="50" spans="1:2" ht="15" x14ac:dyDescent="0.25">
      <c r="A50" s="219"/>
      <c r="B50" s="220">
        <v>0</v>
      </c>
    </row>
    <row r="51" spans="1:2" ht="15" x14ac:dyDescent="0.25">
      <c r="A51" s="219"/>
      <c r="B51" s="220">
        <v>0</v>
      </c>
    </row>
    <row r="52" spans="1:2" ht="15" x14ac:dyDescent="0.25">
      <c r="A52" s="219"/>
      <c r="B52" s="220">
        <v>0</v>
      </c>
    </row>
  </sheetData>
  <mergeCells count="10">
    <mergeCell ref="A4:A6"/>
    <mergeCell ref="A8:A10"/>
    <mergeCell ref="A12:A14"/>
    <mergeCell ref="A40:B40"/>
    <mergeCell ref="A16:A17"/>
    <mergeCell ref="A19:A21"/>
    <mergeCell ref="A23:A25"/>
    <mergeCell ref="A27:A29"/>
    <mergeCell ref="A31:A33"/>
    <mergeCell ref="A35:A37"/>
  </mergeCell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6AFA-5D67-4E35-BA5E-8556FDE7D38F}">
  <dimension ref="A1:E26"/>
  <sheetViews>
    <sheetView showGridLines="0" view="pageBreakPreview" zoomScale="85" zoomScaleNormal="100" zoomScaleSheetLayoutView="85" workbookViewId="0">
      <selection activeCell="D5" sqref="D5"/>
    </sheetView>
  </sheetViews>
  <sheetFormatPr defaultColWidth="8.25" defaultRowHeight="13.5" x14ac:dyDescent="0.25"/>
  <cols>
    <col min="1" max="1" width="31.375" style="72" customWidth="1"/>
    <col min="2" max="2" width="18.875" style="71" customWidth="1"/>
    <col min="3" max="3" width="12.25" style="71" customWidth="1"/>
    <col min="4" max="4" width="20.75" style="72" customWidth="1"/>
    <col min="5" max="5" width="19" style="72" customWidth="1"/>
    <col min="6" max="16384" width="8.25" style="72"/>
  </cols>
  <sheetData>
    <row r="1" spans="1:5" ht="18" x14ac:dyDescent="0.25">
      <c r="A1" s="153" t="s">
        <v>40</v>
      </c>
    </row>
    <row r="2" spans="1:5" ht="14.25" thickBot="1" x14ac:dyDescent="0.3"/>
    <row r="3" spans="1:5" ht="14.25" thickBot="1" x14ac:dyDescent="0.3">
      <c r="A3" s="254" t="s">
        <v>41</v>
      </c>
      <c r="B3" s="255"/>
      <c r="C3" s="255"/>
      <c r="D3" s="255"/>
      <c r="E3" s="256"/>
    </row>
    <row r="4" spans="1:5" s="73" customFormat="1" ht="27" x14ac:dyDescent="0.25">
      <c r="A4" s="170" t="s">
        <v>319</v>
      </c>
      <c r="B4" s="198" t="s">
        <v>412</v>
      </c>
      <c r="C4" s="199" t="s">
        <v>42</v>
      </c>
      <c r="D4" s="200" t="s">
        <v>425</v>
      </c>
      <c r="E4" s="147" t="s">
        <v>43</v>
      </c>
    </row>
    <row r="5" spans="1:5" x14ac:dyDescent="0.25">
      <c r="A5" s="178" t="s">
        <v>183</v>
      </c>
      <c r="B5" s="202">
        <v>177</v>
      </c>
      <c r="C5" s="204" t="s">
        <v>414</v>
      </c>
      <c r="D5" s="76">
        <v>0</v>
      </c>
      <c r="E5" s="77">
        <v>0</v>
      </c>
    </row>
    <row r="6" spans="1:5" ht="14.25" thickBot="1" x14ac:dyDescent="0.3">
      <c r="A6" s="171" t="s">
        <v>176</v>
      </c>
      <c r="B6" s="202">
        <v>1257</v>
      </c>
      <c r="C6" s="204" t="s">
        <v>414</v>
      </c>
      <c r="D6" s="76">
        <v>0</v>
      </c>
      <c r="E6" s="77">
        <v>0</v>
      </c>
    </row>
    <row r="7" spans="1:5" ht="14.25" thickBot="1" x14ac:dyDescent="0.3">
      <c r="A7" s="252" t="s">
        <v>39</v>
      </c>
      <c r="B7" s="253"/>
      <c r="C7" s="253"/>
      <c r="D7" s="253"/>
      <c r="E7" s="75">
        <v>0</v>
      </c>
    </row>
    <row r="8" spans="1:5" ht="14.25" thickBot="1" x14ac:dyDescent="0.3">
      <c r="A8" s="78"/>
      <c r="B8" s="79"/>
      <c r="C8" s="79"/>
      <c r="D8" s="80"/>
      <c r="E8" s="81"/>
    </row>
    <row r="9" spans="1:5" ht="14.25" thickBot="1" x14ac:dyDescent="0.3">
      <c r="A9" s="254" t="s">
        <v>41</v>
      </c>
      <c r="B9" s="255"/>
      <c r="C9" s="255"/>
      <c r="D9" s="255"/>
      <c r="E9" s="256"/>
    </row>
    <row r="10" spans="1:5" s="73" customFormat="1" ht="27" x14ac:dyDescent="0.25">
      <c r="A10" s="170" t="s">
        <v>320</v>
      </c>
      <c r="B10" s="198" t="s">
        <v>412</v>
      </c>
      <c r="C10" s="199" t="s">
        <v>42</v>
      </c>
      <c r="D10" s="200" t="s">
        <v>424</v>
      </c>
      <c r="E10" s="147" t="s">
        <v>43</v>
      </c>
    </row>
    <row r="11" spans="1:5" x14ac:dyDescent="0.25">
      <c r="A11" s="178" t="s">
        <v>183</v>
      </c>
      <c r="B11" s="203">
        <v>580</v>
      </c>
      <c r="C11" s="204" t="s">
        <v>414</v>
      </c>
      <c r="D11" s="76">
        <v>0</v>
      </c>
      <c r="E11" s="77">
        <v>0</v>
      </c>
    </row>
    <row r="12" spans="1:5" x14ac:dyDescent="0.25">
      <c r="A12" s="178" t="s">
        <v>176</v>
      </c>
      <c r="B12" s="203">
        <v>13</v>
      </c>
      <c r="C12" s="204" t="s">
        <v>414</v>
      </c>
      <c r="D12" s="76">
        <v>0</v>
      </c>
      <c r="E12" s="77">
        <v>0</v>
      </c>
    </row>
    <row r="13" spans="1:5" x14ac:dyDescent="0.25">
      <c r="A13" s="178" t="s">
        <v>127</v>
      </c>
      <c r="B13" s="203">
        <v>200</v>
      </c>
      <c r="C13" s="204" t="s">
        <v>414</v>
      </c>
      <c r="D13" s="76">
        <v>0</v>
      </c>
      <c r="E13" s="77">
        <v>0</v>
      </c>
    </row>
    <row r="14" spans="1:5" x14ac:dyDescent="0.25">
      <c r="A14" s="178" t="s">
        <v>143</v>
      </c>
      <c r="B14" s="203">
        <v>133</v>
      </c>
      <c r="C14" s="204" t="s">
        <v>414</v>
      </c>
      <c r="D14" s="76">
        <v>0</v>
      </c>
      <c r="E14" s="77">
        <v>0</v>
      </c>
    </row>
    <row r="15" spans="1:5" x14ac:dyDescent="0.25">
      <c r="A15" s="178" t="s">
        <v>146</v>
      </c>
      <c r="B15" s="203">
        <v>76.52</v>
      </c>
      <c r="C15" s="204" t="s">
        <v>414</v>
      </c>
      <c r="D15" s="76">
        <v>0</v>
      </c>
      <c r="E15" s="77">
        <v>0</v>
      </c>
    </row>
    <row r="16" spans="1:5" x14ac:dyDescent="0.25">
      <c r="A16" s="178" t="s">
        <v>147</v>
      </c>
      <c r="B16" s="203">
        <v>250</v>
      </c>
      <c r="C16" s="204" t="s">
        <v>414</v>
      </c>
      <c r="D16" s="76">
        <v>0</v>
      </c>
      <c r="E16" s="77">
        <v>0</v>
      </c>
    </row>
    <row r="17" spans="1:5" ht="14.25" thickBot="1" x14ac:dyDescent="0.3">
      <c r="A17" s="178" t="s">
        <v>174</v>
      </c>
      <c r="B17" s="203">
        <v>190.2</v>
      </c>
      <c r="C17" s="204" t="s">
        <v>414</v>
      </c>
      <c r="D17" s="76">
        <v>0</v>
      </c>
      <c r="E17" s="77">
        <v>0</v>
      </c>
    </row>
    <row r="18" spans="1:5" ht="14.25" thickBot="1" x14ac:dyDescent="0.3">
      <c r="A18" s="252" t="s">
        <v>39</v>
      </c>
      <c r="B18" s="253"/>
      <c r="C18" s="253"/>
      <c r="D18" s="253"/>
      <c r="E18" s="75">
        <v>0</v>
      </c>
    </row>
    <row r="19" spans="1:5" x14ac:dyDescent="0.25">
      <c r="A19" s="78"/>
      <c r="B19" s="79"/>
      <c r="C19" s="79"/>
      <c r="D19" s="80"/>
      <c r="E19" s="81"/>
    </row>
    <row r="20" spans="1:5" ht="14.25" thickBot="1" x14ac:dyDescent="0.3"/>
    <row r="21" spans="1:5" ht="14.25" thickBot="1" x14ac:dyDescent="0.3">
      <c r="A21" s="254" t="s">
        <v>41</v>
      </c>
      <c r="B21" s="255"/>
      <c r="C21" s="255"/>
      <c r="D21" s="255"/>
      <c r="E21" s="256"/>
    </row>
    <row r="22" spans="1:5" ht="27" x14ac:dyDescent="0.25">
      <c r="A22" s="170" t="s">
        <v>404</v>
      </c>
      <c r="B22" s="199" t="s">
        <v>413</v>
      </c>
      <c r="C22" s="199" t="s">
        <v>42</v>
      </c>
      <c r="D22" s="200" t="s">
        <v>423</v>
      </c>
      <c r="E22" s="201" t="s">
        <v>43</v>
      </c>
    </row>
    <row r="23" spans="1:5" ht="14.25" thickBot="1" x14ac:dyDescent="0.3">
      <c r="A23" s="178" t="s">
        <v>418</v>
      </c>
      <c r="B23" s="202">
        <v>125</v>
      </c>
      <c r="C23" s="204" t="s">
        <v>414</v>
      </c>
      <c r="D23" s="76">
        <v>0</v>
      </c>
      <c r="E23" s="77">
        <v>0</v>
      </c>
    </row>
    <row r="24" spans="1:5" ht="14.25" thickBot="1" x14ac:dyDescent="0.3">
      <c r="A24" s="252" t="s">
        <v>39</v>
      </c>
      <c r="B24" s="253"/>
      <c r="C24" s="253"/>
      <c r="D24" s="253"/>
      <c r="E24" s="75">
        <v>0</v>
      </c>
    </row>
    <row r="25" spans="1:5" ht="14.25" thickBot="1" x14ac:dyDescent="0.3"/>
    <row r="26" spans="1:5" ht="14.25" thickBot="1" x14ac:dyDescent="0.3">
      <c r="A26" s="252" t="s">
        <v>422</v>
      </c>
      <c r="B26" s="253"/>
      <c r="C26" s="253"/>
      <c r="D26" s="253"/>
      <c r="E26" s="75">
        <f>E7+E18+E24</f>
        <v>0</v>
      </c>
    </row>
  </sheetData>
  <mergeCells count="7">
    <mergeCell ref="A26:D26"/>
    <mergeCell ref="A18:D18"/>
    <mergeCell ref="A21:E21"/>
    <mergeCell ref="A24:D24"/>
    <mergeCell ref="A3:E3"/>
    <mergeCell ref="A7:D7"/>
    <mergeCell ref="A9:E9"/>
  </mergeCells>
  <pageMargins left="0.7" right="0.7" top="0.75" bottom="0.75" header="0.3" footer="0.3"/>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52541-313A-4C80-84B1-2C776DD5905C}">
  <dimension ref="A1:E13"/>
  <sheetViews>
    <sheetView showGridLines="0" tabSelected="1" view="pageBreakPreview" zoomScale="115" zoomScaleNormal="115" zoomScaleSheetLayoutView="115" workbookViewId="0">
      <selection activeCell="C12" sqref="C12"/>
    </sheetView>
  </sheetViews>
  <sheetFormatPr defaultColWidth="8.25" defaultRowHeight="13.5" x14ac:dyDescent="0.25"/>
  <cols>
    <col min="1" max="1" width="44.125" style="72" bestFit="1" customWidth="1"/>
    <col min="2" max="2" width="24.375" style="72" customWidth="1"/>
    <col min="3" max="3" width="10" style="72" customWidth="1"/>
    <col min="4" max="4" width="15" style="72" bestFit="1" customWidth="1"/>
    <col min="5" max="5" width="16.125" style="72" customWidth="1"/>
    <col min="6" max="6" width="15.25" style="72" customWidth="1"/>
    <col min="7" max="7" width="17.375" style="72" customWidth="1"/>
    <col min="8" max="8" width="5.5" style="72" customWidth="1"/>
    <col min="9" max="16384" width="8.25" style="72"/>
  </cols>
  <sheetData>
    <row r="1" spans="1:5" ht="18" x14ac:dyDescent="0.35">
      <c r="A1" s="172" t="s">
        <v>44</v>
      </c>
      <c r="B1" s="206"/>
    </row>
    <row r="3" spans="1:5" x14ac:dyDescent="0.25">
      <c r="A3" s="210" t="s">
        <v>2</v>
      </c>
      <c r="B3" s="211" t="s">
        <v>433</v>
      </c>
      <c r="C3" s="257" t="s">
        <v>426</v>
      </c>
      <c r="D3" s="257"/>
      <c r="E3" s="210" t="s">
        <v>7</v>
      </c>
    </row>
    <row r="4" spans="1:5" x14ac:dyDescent="0.25">
      <c r="A4" s="38" t="s">
        <v>432</v>
      </c>
      <c r="B4" s="209">
        <v>0</v>
      </c>
      <c r="C4" s="212">
        <v>7008</v>
      </c>
      <c r="D4" s="38" t="s">
        <v>429</v>
      </c>
      <c r="E4" s="209">
        <v>0</v>
      </c>
    </row>
    <row r="5" spans="1:5" x14ac:dyDescent="0.25">
      <c r="A5" s="38" t="s">
        <v>434</v>
      </c>
      <c r="B5" s="209">
        <v>0</v>
      </c>
      <c r="C5" s="212">
        <v>252</v>
      </c>
      <c r="D5" s="38" t="s">
        <v>430</v>
      </c>
      <c r="E5" s="209">
        <v>0</v>
      </c>
    </row>
    <row r="6" spans="1:5" x14ac:dyDescent="0.25">
      <c r="A6" s="38" t="s">
        <v>438</v>
      </c>
      <c r="B6" s="209">
        <v>0</v>
      </c>
      <c r="C6" s="212">
        <v>3228</v>
      </c>
      <c r="D6" s="38" t="s">
        <v>429</v>
      </c>
      <c r="E6" s="209">
        <v>0</v>
      </c>
    </row>
    <row r="7" spans="1:5" s="218" customFormat="1" x14ac:dyDescent="0.25">
      <c r="A7" s="38" t="s">
        <v>441</v>
      </c>
      <c r="B7" s="209">
        <v>0</v>
      </c>
      <c r="C7" s="212">
        <v>880</v>
      </c>
      <c r="D7" s="38" t="s">
        <v>428</v>
      </c>
      <c r="E7" s="209">
        <v>0</v>
      </c>
    </row>
    <row r="8" spans="1:5" x14ac:dyDescent="0.25">
      <c r="A8" s="38" t="s">
        <v>427</v>
      </c>
      <c r="B8" s="209">
        <v>0</v>
      </c>
      <c r="C8" s="212">
        <v>84</v>
      </c>
      <c r="D8" s="38" t="s">
        <v>431</v>
      </c>
      <c r="E8" s="209">
        <v>0</v>
      </c>
    </row>
    <row r="9" spans="1:5" x14ac:dyDescent="0.25">
      <c r="A9" s="38" t="s">
        <v>442</v>
      </c>
      <c r="B9" s="209">
        <v>0</v>
      </c>
      <c r="C9" s="212">
        <v>640</v>
      </c>
      <c r="D9" s="38" t="s">
        <v>428</v>
      </c>
      <c r="E9" s="209">
        <v>0</v>
      </c>
    </row>
    <row r="10" spans="1:5" x14ac:dyDescent="0.25">
      <c r="A10" s="38" t="s">
        <v>436</v>
      </c>
      <c r="B10" s="209">
        <v>0</v>
      </c>
      <c r="C10" s="212">
        <v>10</v>
      </c>
      <c r="D10" s="38" t="s">
        <v>437</v>
      </c>
      <c r="E10" s="209">
        <v>0</v>
      </c>
    </row>
    <row r="11" spans="1:5" x14ac:dyDescent="0.25">
      <c r="A11" s="38" t="s">
        <v>443</v>
      </c>
      <c r="B11" s="209">
        <v>0</v>
      </c>
      <c r="C11" s="212">
        <v>38</v>
      </c>
      <c r="D11" s="38" t="s">
        <v>437</v>
      </c>
      <c r="E11" s="209">
        <v>0</v>
      </c>
    </row>
    <row r="12" spans="1:5" ht="14.25" thickBot="1" x14ac:dyDescent="0.3"/>
    <row r="13" spans="1:5" ht="14.25" thickBot="1" x14ac:dyDescent="0.3">
      <c r="A13" s="258" t="s">
        <v>435</v>
      </c>
      <c r="B13" s="259"/>
      <c r="C13" s="259"/>
      <c r="D13" s="259"/>
      <c r="E13" s="208">
        <v>0</v>
      </c>
    </row>
  </sheetData>
  <mergeCells count="2">
    <mergeCell ref="C3:D3"/>
    <mergeCell ref="A13:D13"/>
  </mergeCell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E63F-D309-4724-BAB4-BEB0FA536029}">
  <dimension ref="A1:F199"/>
  <sheetViews>
    <sheetView showGridLines="0" view="pageBreakPreview" zoomScale="85" zoomScaleNormal="90" zoomScaleSheetLayoutView="85" workbookViewId="0">
      <selection activeCell="D8" sqref="D8"/>
    </sheetView>
  </sheetViews>
  <sheetFormatPr defaultColWidth="8.25" defaultRowHeight="13.5" x14ac:dyDescent="0.25"/>
  <cols>
    <col min="1" max="1" width="70.75" style="85" customWidth="1"/>
    <col min="2" max="2" width="96.75" style="85" customWidth="1"/>
    <col min="3" max="3" width="16.75" style="85" bestFit="1" customWidth="1"/>
    <col min="4" max="5" width="16.25" style="85" customWidth="1"/>
    <col min="6" max="16384" width="8.25" style="85"/>
  </cols>
  <sheetData>
    <row r="1" spans="1:6" s="74" customFormat="1" ht="18" x14ac:dyDescent="0.25">
      <c r="A1" s="153" t="s">
        <v>45</v>
      </c>
      <c r="B1" s="176"/>
      <c r="C1" s="176"/>
      <c r="D1" s="176"/>
      <c r="E1" s="176"/>
    </row>
    <row r="2" spans="1:6" s="74" customFormat="1" x14ac:dyDescent="0.25">
      <c r="A2" s="99" t="s">
        <v>122</v>
      </c>
      <c r="C2" s="84"/>
      <c r="D2" s="84"/>
      <c r="E2" s="84"/>
    </row>
    <row r="3" spans="1:6" s="72" customFormat="1" x14ac:dyDescent="0.25">
      <c r="A3" s="100"/>
      <c r="B3" s="101"/>
      <c r="C3" s="101"/>
      <c r="D3" s="82"/>
      <c r="E3" s="82"/>
    </row>
    <row r="4" spans="1:6" ht="15" customHeight="1" x14ac:dyDescent="0.25">
      <c r="A4" s="156" t="s">
        <v>47</v>
      </c>
      <c r="B4" s="157" t="s">
        <v>48</v>
      </c>
      <c r="C4" s="156" t="s">
        <v>49</v>
      </c>
      <c r="D4" s="156" t="s">
        <v>50</v>
      </c>
      <c r="E4" s="156" t="s">
        <v>51</v>
      </c>
    </row>
    <row r="5" spans="1:6" ht="15" customHeight="1" x14ac:dyDescent="0.25">
      <c r="A5" s="94" t="s">
        <v>52</v>
      </c>
      <c r="B5" s="95" t="s">
        <v>119</v>
      </c>
      <c r="C5" s="96">
        <v>0</v>
      </c>
      <c r="D5" s="96">
        <v>0</v>
      </c>
      <c r="E5" s="96">
        <v>0</v>
      </c>
    </row>
    <row r="6" spans="1:6" ht="15" customHeight="1" x14ac:dyDescent="0.25">
      <c r="A6" s="94" t="s">
        <v>52</v>
      </c>
      <c r="B6" s="95" t="s">
        <v>120</v>
      </c>
      <c r="C6" s="96">
        <v>0</v>
      </c>
      <c r="D6" s="96">
        <v>0</v>
      </c>
      <c r="E6" s="96">
        <v>0</v>
      </c>
    </row>
    <row r="7" spans="1:6" ht="15" customHeight="1" x14ac:dyDescent="0.25">
      <c r="A7" s="94" t="s">
        <v>391</v>
      </c>
      <c r="B7" s="95" t="s">
        <v>392</v>
      </c>
      <c r="C7" s="96">
        <v>0</v>
      </c>
      <c r="D7" s="96">
        <v>0</v>
      </c>
      <c r="E7" s="96">
        <v>0</v>
      </c>
    </row>
    <row r="8" spans="1:6" ht="15" customHeight="1" x14ac:dyDescent="0.25">
      <c r="A8" s="94" t="s">
        <v>53</v>
      </c>
      <c r="B8" s="95" t="s">
        <v>54</v>
      </c>
      <c r="C8" s="96">
        <v>0</v>
      </c>
      <c r="D8" s="96">
        <v>0</v>
      </c>
      <c r="E8" s="96">
        <v>0</v>
      </c>
    </row>
    <row r="9" spans="1:6" ht="15" customHeight="1" x14ac:dyDescent="0.25">
      <c r="A9" s="94" t="s">
        <v>55</v>
      </c>
      <c r="B9" s="95" t="s">
        <v>56</v>
      </c>
      <c r="C9" s="96">
        <v>0</v>
      </c>
      <c r="D9" s="96">
        <v>0</v>
      </c>
      <c r="E9" s="96">
        <v>0</v>
      </c>
    </row>
    <row r="10" spans="1:6" ht="15" customHeight="1" x14ac:dyDescent="0.25">
      <c r="A10" s="94" t="s">
        <v>57</v>
      </c>
      <c r="B10" s="95" t="s">
        <v>321</v>
      </c>
      <c r="C10" s="96">
        <v>0</v>
      </c>
      <c r="D10" s="96">
        <v>0</v>
      </c>
      <c r="E10" s="96">
        <v>0</v>
      </c>
      <c r="F10" s="90"/>
    </row>
    <row r="11" spans="1:6" ht="15" customHeight="1" x14ac:dyDescent="0.25">
      <c r="A11" s="94" t="s">
        <v>57</v>
      </c>
      <c r="B11" s="95" t="s">
        <v>58</v>
      </c>
      <c r="C11" s="96">
        <v>0</v>
      </c>
      <c r="D11" s="96">
        <v>0</v>
      </c>
      <c r="E11" s="96">
        <v>0</v>
      </c>
      <c r="F11" s="90"/>
    </row>
    <row r="12" spans="1:6" ht="15" customHeight="1" x14ac:dyDescent="0.25">
      <c r="A12" s="157" t="s">
        <v>59</v>
      </c>
      <c r="B12" s="157" t="s">
        <v>48</v>
      </c>
      <c r="C12" s="157" t="s">
        <v>49</v>
      </c>
      <c r="D12" s="157" t="s">
        <v>60</v>
      </c>
      <c r="E12" s="157" t="s">
        <v>61</v>
      </c>
      <c r="F12" s="90"/>
    </row>
    <row r="13" spans="1:6" ht="15" customHeight="1" x14ac:dyDescent="0.25">
      <c r="A13" s="94" t="s">
        <v>63</v>
      </c>
      <c r="B13" s="95" t="s">
        <v>64</v>
      </c>
      <c r="C13" s="96">
        <v>0</v>
      </c>
      <c r="D13" s="96">
        <v>0</v>
      </c>
      <c r="E13" s="96">
        <v>0</v>
      </c>
    </row>
    <row r="14" spans="1:6" ht="15" customHeight="1" x14ac:dyDescent="0.25">
      <c r="A14" s="94" t="s">
        <v>65</v>
      </c>
      <c r="B14" s="95" t="s">
        <v>66</v>
      </c>
      <c r="C14" s="96">
        <v>0</v>
      </c>
      <c r="D14" s="96">
        <v>0</v>
      </c>
      <c r="E14" s="96">
        <v>0</v>
      </c>
    </row>
    <row r="15" spans="1:6" x14ac:dyDescent="0.25">
      <c r="A15" s="94" t="s">
        <v>68</v>
      </c>
      <c r="B15" s="95" t="s">
        <v>69</v>
      </c>
      <c r="C15" s="96">
        <v>0</v>
      </c>
      <c r="D15" s="96">
        <v>0</v>
      </c>
      <c r="E15" s="96">
        <v>0</v>
      </c>
    </row>
    <row r="16" spans="1:6" ht="15" customHeight="1" x14ac:dyDescent="0.25">
      <c r="A16" s="94" t="s">
        <v>70</v>
      </c>
      <c r="B16" s="95" t="s">
        <v>67</v>
      </c>
      <c r="C16" s="96">
        <v>0</v>
      </c>
      <c r="D16" s="96">
        <v>0</v>
      </c>
      <c r="E16" s="96">
        <v>0</v>
      </c>
    </row>
    <row r="17" spans="1:6" ht="15" customHeight="1" x14ac:dyDescent="0.25">
      <c r="A17" s="94" t="s">
        <v>71</v>
      </c>
      <c r="B17" s="95" t="s">
        <v>69</v>
      </c>
      <c r="C17" s="96">
        <v>0</v>
      </c>
      <c r="D17" s="96">
        <v>0</v>
      </c>
      <c r="E17" s="96">
        <v>0</v>
      </c>
    </row>
    <row r="18" spans="1:6" ht="15" customHeight="1" x14ac:dyDescent="0.25">
      <c r="A18" s="94" t="s">
        <v>72</v>
      </c>
      <c r="B18" s="95" t="s">
        <v>73</v>
      </c>
      <c r="C18" s="96">
        <v>0</v>
      </c>
      <c r="D18" s="96">
        <v>0</v>
      </c>
      <c r="E18" s="96">
        <v>0</v>
      </c>
    </row>
    <row r="19" spans="1:6" ht="15" customHeight="1" x14ac:dyDescent="0.25">
      <c r="A19" s="94" t="s">
        <v>74</v>
      </c>
      <c r="B19" s="95" t="s">
        <v>75</v>
      </c>
      <c r="C19" s="96">
        <v>0</v>
      </c>
      <c r="D19" s="96">
        <v>0</v>
      </c>
      <c r="E19" s="96">
        <v>0</v>
      </c>
    </row>
    <row r="20" spans="1:6" ht="15" customHeight="1" x14ac:dyDescent="0.25">
      <c r="A20" s="94" t="s">
        <v>393</v>
      </c>
      <c r="B20" s="95" t="s">
        <v>394</v>
      </c>
      <c r="C20" s="96">
        <v>0</v>
      </c>
      <c r="D20" s="96">
        <v>0</v>
      </c>
      <c r="E20" s="96">
        <v>0</v>
      </c>
    </row>
    <row r="21" spans="1:6" ht="15" customHeight="1" x14ac:dyDescent="0.25">
      <c r="A21" s="94" t="s">
        <v>395</v>
      </c>
      <c r="B21" s="95" t="s">
        <v>396</v>
      </c>
      <c r="C21" s="96">
        <v>0</v>
      </c>
      <c r="D21" s="96">
        <v>0</v>
      </c>
      <c r="E21" s="96">
        <v>0</v>
      </c>
    </row>
    <row r="22" spans="1:6" ht="15" customHeight="1" x14ac:dyDescent="0.25">
      <c r="A22" s="94" t="s">
        <v>397</v>
      </c>
      <c r="B22" s="95" t="s">
        <v>396</v>
      </c>
      <c r="C22" s="96">
        <v>0</v>
      </c>
      <c r="D22" s="96">
        <v>0</v>
      </c>
      <c r="E22" s="96">
        <v>0</v>
      </c>
    </row>
    <row r="23" spans="1:6" ht="15" customHeight="1" x14ac:dyDescent="0.25">
      <c r="A23" s="94" t="s">
        <v>398</v>
      </c>
      <c r="B23" s="95" t="s">
        <v>399</v>
      </c>
      <c r="C23" s="96">
        <v>0</v>
      </c>
      <c r="D23" s="96">
        <v>0</v>
      </c>
      <c r="E23" s="96">
        <v>0</v>
      </c>
    </row>
    <row r="24" spans="1:6" s="86" customFormat="1" ht="15" customHeight="1" x14ac:dyDescent="0.25">
      <c r="A24" s="156" t="s">
        <v>59</v>
      </c>
      <c r="B24" s="156" t="s">
        <v>76</v>
      </c>
      <c r="C24" s="175" t="s">
        <v>410</v>
      </c>
      <c r="D24" s="175" t="s">
        <v>77</v>
      </c>
      <c r="E24" s="156" t="s">
        <v>78</v>
      </c>
      <c r="F24" s="91"/>
    </row>
    <row r="25" spans="1:6" ht="15" customHeight="1" x14ac:dyDescent="0.25">
      <c r="A25" s="94" t="s">
        <v>389</v>
      </c>
      <c r="B25" s="95" t="s">
        <v>390</v>
      </c>
      <c r="C25" s="97">
        <v>0</v>
      </c>
      <c r="D25" s="97">
        <v>0</v>
      </c>
      <c r="E25" s="97">
        <v>0</v>
      </c>
      <c r="F25" s="90"/>
    </row>
    <row r="26" spans="1:6" ht="15" customHeight="1" x14ac:dyDescent="0.25">
      <c r="A26" s="94" t="s">
        <v>79</v>
      </c>
      <c r="B26" s="95" t="s">
        <v>80</v>
      </c>
      <c r="C26" s="97">
        <v>0</v>
      </c>
      <c r="D26" s="97">
        <v>0</v>
      </c>
      <c r="E26" s="97">
        <v>0</v>
      </c>
    </row>
    <row r="27" spans="1:6" ht="15" customHeight="1" x14ac:dyDescent="0.25">
      <c r="A27" s="94" t="s">
        <v>400</v>
      </c>
      <c r="B27" s="95" t="s">
        <v>401</v>
      </c>
      <c r="C27" s="97">
        <v>0</v>
      </c>
      <c r="D27" s="97">
        <v>0</v>
      </c>
      <c r="E27" s="97">
        <v>0</v>
      </c>
    </row>
    <row r="28" spans="1:6" ht="15" customHeight="1" x14ac:dyDescent="0.25">
      <c r="A28" s="94" t="s">
        <v>402</v>
      </c>
      <c r="B28" s="95" t="s">
        <v>403</v>
      </c>
      <c r="C28" s="97">
        <v>0</v>
      </c>
      <c r="D28" s="97">
        <v>0</v>
      </c>
      <c r="E28" s="97">
        <v>0</v>
      </c>
    </row>
    <row r="29" spans="1:6" s="87" customFormat="1" ht="15" customHeight="1" x14ac:dyDescent="0.25">
      <c r="A29" s="157" t="s">
        <v>81</v>
      </c>
      <c r="B29" s="157" t="s">
        <v>76</v>
      </c>
      <c r="C29" s="157" t="s">
        <v>82</v>
      </c>
      <c r="D29" s="157"/>
      <c r="E29" s="157"/>
    </row>
    <row r="30" spans="1:6" ht="15" customHeight="1" x14ac:dyDescent="0.25">
      <c r="A30" s="94" t="s">
        <v>83</v>
      </c>
      <c r="B30" s="95" t="s">
        <v>84</v>
      </c>
      <c r="C30" s="97">
        <v>0</v>
      </c>
      <c r="D30" s="102"/>
      <c r="E30" s="102"/>
      <c r="F30" s="90"/>
    </row>
    <row r="31" spans="1:6" s="87" customFormat="1" ht="15" customHeight="1" x14ac:dyDescent="0.25">
      <c r="A31" s="157" t="s">
        <v>59</v>
      </c>
      <c r="B31" s="157" t="s">
        <v>76</v>
      </c>
      <c r="C31" s="157" t="s">
        <v>85</v>
      </c>
      <c r="D31" s="157"/>
      <c r="E31" s="157"/>
      <c r="F31" s="92"/>
    </row>
    <row r="32" spans="1:6" ht="15" customHeight="1" x14ac:dyDescent="0.25">
      <c r="A32" s="94" t="s">
        <v>86</v>
      </c>
      <c r="B32" s="95" t="s">
        <v>87</v>
      </c>
      <c r="C32" s="97">
        <v>0</v>
      </c>
      <c r="D32" s="102"/>
      <c r="E32" s="102"/>
      <c r="F32" s="90"/>
    </row>
    <row r="33" spans="1:6" s="86" customFormat="1" ht="15" customHeight="1" x14ac:dyDescent="0.25">
      <c r="A33" s="156" t="s">
        <v>116</v>
      </c>
      <c r="B33" s="157" t="s">
        <v>88</v>
      </c>
      <c r="C33" s="156" t="s">
        <v>49</v>
      </c>
      <c r="D33" s="156" t="s">
        <v>117</v>
      </c>
      <c r="E33" s="156" t="s">
        <v>118</v>
      </c>
      <c r="F33" s="91"/>
    </row>
    <row r="34" spans="1:6" ht="15" customHeight="1" x14ac:dyDescent="0.25">
      <c r="A34" s="94" t="s">
        <v>187</v>
      </c>
      <c r="B34" s="95" t="s">
        <v>62</v>
      </c>
      <c r="C34" s="97">
        <v>0</v>
      </c>
      <c r="D34" s="97">
        <v>0</v>
      </c>
      <c r="E34" s="97">
        <v>0</v>
      </c>
      <c r="F34" s="90"/>
    </row>
    <row r="35" spans="1:6" ht="15" customHeight="1" x14ac:dyDescent="0.25">
      <c r="A35" s="98" t="s">
        <v>89</v>
      </c>
      <c r="B35" s="95" t="s">
        <v>62</v>
      </c>
      <c r="C35" s="97">
        <v>0</v>
      </c>
      <c r="D35" s="97">
        <v>0</v>
      </c>
      <c r="E35" s="97">
        <v>0</v>
      </c>
      <c r="F35" s="90"/>
    </row>
    <row r="36" spans="1:6" ht="15" customHeight="1" x14ac:dyDescent="0.25">
      <c r="A36" s="83"/>
      <c r="B36" s="93"/>
      <c r="C36" s="93"/>
      <c r="D36" s="93"/>
      <c r="E36" s="93"/>
    </row>
    <row r="37" spans="1:6" x14ac:dyDescent="0.25">
      <c r="A37" s="83"/>
      <c r="B37" s="83"/>
      <c r="C37" s="83"/>
      <c r="D37" s="83"/>
      <c r="E37" s="83"/>
    </row>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199" spans="5:5" x14ac:dyDescent="0.25">
      <c r="E199" s="88"/>
    </row>
  </sheetData>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4A50-79F9-4D76-846A-B656424577BD}">
  <dimension ref="A1:P27"/>
  <sheetViews>
    <sheetView view="pageBreakPreview" zoomScale="85" zoomScaleNormal="100" zoomScaleSheetLayoutView="85" workbookViewId="0">
      <selection activeCell="J68" sqref="J68"/>
    </sheetView>
  </sheetViews>
  <sheetFormatPr defaultColWidth="8" defaultRowHeight="13.5" x14ac:dyDescent="0.25"/>
  <cols>
    <col min="1" max="1" width="15" style="3" customWidth="1"/>
    <col min="2" max="2" width="39.625" style="3" customWidth="1"/>
    <col min="3" max="8" width="14.25" style="3" customWidth="1"/>
    <col min="9" max="9" width="4.375" style="3" customWidth="1"/>
    <col min="10" max="16384" width="8" style="3"/>
  </cols>
  <sheetData>
    <row r="1" spans="1:16" ht="20.25" customHeight="1" x14ac:dyDescent="0.35">
      <c r="A1" s="154" t="s">
        <v>90</v>
      </c>
      <c r="B1" s="110"/>
      <c r="C1" s="111"/>
      <c r="D1" s="108"/>
      <c r="E1" s="111"/>
      <c r="F1" s="111"/>
      <c r="G1" s="108"/>
      <c r="H1" s="108"/>
      <c r="I1" s="108"/>
      <c r="J1" s="103"/>
      <c r="K1" s="103"/>
      <c r="L1" s="103"/>
      <c r="M1" s="103"/>
      <c r="N1" s="103"/>
      <c r="O1" s="103"/>
      <c r="P1" s="103"/>
    </row>
    <row r="2" spans="1:16" s="72" customFormat="1" x14ac:dyDescent="0.25">
      <c r="A2" s="89" t="s">
        <v>46</v>
      </c>
      <c r="B2" s="101"/>
      <c r="C2" s="101"/>
      <c r="D2" s="82"/>
      <c r="E2" s="82"/>
      <c r="F2" s="82"/>
      <c r="G2" s="82"/>
      <c r="H2" s="82"/>
      <c r="I2" s="82"/>
    </row>
    <row r="3" spans="1:16" ht="14.45" customHeight="1" thickBot="1" x14ac:dyDescent="0.3">
      <c r="A3" s="104"/>
      <c r="B3" s="112"/>
      <c r="C3" s="118"/>
      <c r="D3" s="118"/>
      <c r="E3" s="118"/>
      <c r="F3" s="118"/>
      <c r="G3" s="118"/>
      <c r="H3" s="118"/>
      <c r="I3" s="67"/>
    </row>
    <row r="4" spans="1:16" s="105" customFormat="1" ht="14.45" customHeight="1" x14ac:dyDescent="0.25">
      <c r="A4" s="262" t="s">
        <v>91</v>
      </c>
      <c r="B4" s="263"/>
      <c r="C4" s="148"/>
      <c r="D4" s="149"/>
      <c r="E4" s="148"/>
      <c r="F4" s="149"/>
      <c r="G4" s="148"/>
      <c r="H4" s="149"/>
      <c r="I4" s="113"/>
    </row>
    <row r="5" spans="1:16" s="106" customFormat="1" ht="27.75" customHeight="1" x14ac:dyDescent="0.25">
      <c r="A5" s="264"/>
      <c r="B5" s="265"/>
      <c r="C5" s="268" t="s">
        <v>124</v>
      </c>
      <c r="D5" s="269"/>
      <c r="E5" s="268" t="s">
        <v>125</v>
      </c>
      <c r="F5" s="269"/>
      <c r="G5" s="268" t="s">
        <v>126</v>
      </c>
      <c r="H5" s="269"/>
      <c r="I5" s="116"/>
    </row>
    <row r="6" spans="1:16" s="105" customFormat="1" ht="14.25" thickBot="1" x14ac:dyDescent="0.3">
      <c r="A6" s="266"/>
      <c r="B6" s="267"/>
      <c r="C6" s="150"/>
      <c r="D6" s="151"/>
      <c r="E6" s="150"/>
      <c r="F6" s="151"/>
      <c r="G6" s="150"/>
      <c r="H6" s="151"/>
      <c r="I6" s="117"/>
    </row>
    <row r="7" spans="1:16" ht="14.25" thickBot="1" x14ac:dyDescent="0.3">
      <c r="A7" s="260"/>
      <c r="B7" s="261"/>
      <c r="C7" s="155" t="s">
        <v>92</v>
      </c>
      <c r="D7" s="130" t="s">
        <v>93</v>
      </c>
      <c r="E7" s="155" t="s">
        <v>92</v>
      </c>
      <c r="F7" s="130" t="s">
        <v>93</v>
      </c>
      <c r="G7" s="155" t="s">
        <v>92</v>
      </c>
      <c r="H7" s="130" t="s">
        <v>93</v>
      </c>
      <c r="I7" s="67"/>
    </row>
    <row r="8" spans="1:16" ht="15" customHeight="1" x14ac:dyDescent="0.25">
      <c r="A8" s="119" t="s">
        <v>94</v>
      </c>
      <c r="B8" s="120"/>
      <c r="C8" s="131"/>
      <c r="D8" s="132">
        <v>0</v>
      </c>
      <c r="E8" s="131"/>
      <c r="F8" s="132">
        <v>0</v>
      </c>
      <c r="G8" s="131"/>
      <c r="H8" s="132">
        <v>0</v>
      </c>
      <c r="I8" s="67"/>
    </row>
    <row r="9" spans="1:16" s="107" customFormat="1" ht="15" customHeight="1" x14ac:dyDescent="0.25">
      <c r="A9" s="121" t="s">
        <v>95</v>
      </c>
      <c r="B9" s="122"/>
      <c r="C9" s="133">
        <v>0</v>
      </c>
      <c r="D9" s="134">
        <v>0</v>
      </c>
      <c r="E9" s="133">
        <v>0</v>
      </c>
      <c r="F9" s="134">
        <v>0</v>
      </c>
      <c r="G9" s="133">
        <v>0</v>
      </c>
      <c r="H9" s="134">
        <v>0</v>
      </c>
      <c r="I9" s="67"/>
    </row>
    <row r="10" spans="1:16" ht="15" customHeight="1" x14ac:dyDescent="0.25">
      <c r="A10" s="123" t="s">
        <v>96</v>
      </c>
      <c r="B10" s="124"/>
      <c r="C10" s="135"/>
      <c r="D10" s="136">
        <v>0</v>
      </c>
      <c r="E10" s="135"/>
      <c r="F10" s="136">
        <v>0</v>
      </c>
      <c r="G10" s="135"/>
      <c r="H10" s="136">
        <v>0</v>
      </c>
      <c r="I10" s="67"/>
    </row>
    <row r="11" spans="1:16" ht="15" customHeight="1" x14ac:dyDescent="0.25">
      <c r="A11" s="119" t="s">
        <v>97</v>
      </c>
      <c r="B11" s="120"/>
      <c r="C11" s="133">
        <v>0</v>
      </c>
      <c r="D11" s="137">
        <v>0</v>
      </c>
      <c r="E11" s="133">
        <v>0</v>
      </c>
      <c r="F11" s="137">
        <v>0</v>
      </c>
      <c r="G11" s="133">
        <v>0</v>
      </c>
      <c r="H11" s="137">
        <v>0</v>
      </c>
      <c r="I11" s="67"/>
    </row>
    <row r="12" spans="1:16" ht="15" customHeight="1" x14ac:dyDescent="0.25">
      <c r="A12" s="119" t="s">
        <v>98</v>
      </c>
      <c r="B12" s="120"/>
      <c r="C12" s="133">
        <v>0</v>
      </c>
      <c r="D12" s="137">
        <v>0</v>
      </c>
      <c r="E12" s="133">
        <v>0</v>
      </c>
      <c r="F12" s="137">
        <v>0</v>
      </c>
      <c r="G12" s="133">
        <v>0</v>
      </c>
      <c r="H12" s="137">
        <v>0</v>
      </c>
      <c r="I12" s="67"/>
    </row>
    <row r="13" spans="1:16" ht="15" customHeight="1" x14ac:dyDescent="0.25">
      <c r="A13" s="119" t="s">
        <v>99</v>
      </c>
      <c r="B13" s="120"/>
      <c r="C13" s="133">
        <v>0</v>
      </c>
      <c r="D13" s="137">
        <v>0</v>
      </c>
      <c r="E13" s="133">
        <v>0</v>
      </c>
      <c r="F13" s="137">
        <v>0</v>
      </c>
      <c r="G13" s="133">
        <v>0</v>
      </c>
      <c r="H13" s="137">
        <v>0</v>
      </c>
      <c r="I13" s="67"/>
    </row>
    <row r="14" spans="1:16" ht="15" customHeight="1" x14ac:dyDescent="0.25">
      <c r="A14" s="119" t="s">
        <v>100</v>
      </c>
      <c r="B14" s="120"/>
      <c r="C14" s="133">
        <v>0</v>
      </c>
      <c r="D14" s="137">
        <v>0</v>
      </c>
      <c r="E14" s="133">
        <v>0</v>
      </c>
      <c r="F14" s="137">
        <v>0</v>
      </c>
      <c r="G14" s="133">
        <v>0</v>
      </c>
      <c r="H14" s="137">
        <v>0</v>
      </c>
      <c r="I14" s="67"/>
    </row>
    <row r="15" spans="1:16" x14ac:dyDescent="0.25">
      <c r="A15" s="119" t="s">
        <v>101</v>
      </c>
      <c r="B15" s="120"/>
      <c r="C15" s="133">
        <v>0</v>
      </c>
      <c r="D15" s="137">
        <v>0</v>
      </c>
      <c r="E15" s="133">
        <v>0</v>
      </c>
      <c r="F15" s="137">
        <v>0</v>
      </c>
      <c r="G15" s="133">
        <v>0</v>
      </c>
      <c r="H15" s="137">
        <v>0</v>
      </c>
      <c r="I15" s="67"/>
    </row>
    <row r="16" spans="1:16" x14ac:dyDescent="0.25">
      <c r="A16" s="123" t="s">
        <v>102</v>
      </c>
      <c r="B16" s="124"/>
      <c r="C16" s="135"/>
      <c r="D16" s="136">
        <v>0</v>
      </c>
      <c r="E16" s="135"/>
      <c r="F16" s="136">
        <v>0</v>
      </c>
      <c r="G16" s="135"/>
      <c r="H16" s="136">
        <v>0</v>
      </c>
      <c r="I16" s="67"/>
    </row>
    <row r="17" spans="1:9" x14ac:dyDescent="0.25">
      <c r="A17" s="119" t="s">
        <v>103</v>
      </c>
      <c r="B17" s="120"/>
      <c r="C17" s="133">
        <v>0</v>
      </c>
      <c r="D17" s="137">
        <v>0</v>
      </c>
      <c r="E17" s="133">
        <v>0</v>
      </c>
      <c r="F17" s="137">
        <v>0</v>
      </c>
      <c r="G17" s="133">
        <v>0</v>
      </c>
      <c r="H17" s="137">
        <v>0</v>
      </c>
      <c r="I17" s="67"/>
    </row>
    <row r="18" spans="1:9" x14ac:dyDescent="0.25">
      <c r="A18" s="119" t="s">
        <v>104</v>
      </c>
      <c r="B18" s="120"/>
      <c r="C18" s="133">
        <v>0</v>
      </c>
      <c r="D18" s="137">
        <v>0</v>
      </c>
      <c r="E18" s="133">
        <v>0</v>
      </c>
      <c r="F18" s="137">
        <v>0</v>
      </c>
      <c r="G18" s="133">
        <v>0</v>
      </c>
      <c r="H18" s="137">
        <v>0</v>
      </c>
      <c r="I18" s="67"/>
    </row>
    <row r="19" spans="1:9" x14ac:dyDescent="0.25">
      <c r="A19" s="119" t="s">
        <v>105</v>
      </c>
      <c r="B19" s="120"/>
      <c r="C19" s="133">
        <v>0</v>
      </c>
      <c r="D19" s="137">
        <v>0</v>
      </c>
      <c r="E19" s="133">
        <v>0</v>
      </c>
      <c r="F19" s="137">
        <v>0</v>
      </c>
      <c r="G19" s="133">
        <v>0</v>
      </c>
      <c r="H19" s="137">
        <v>0</v>
      </c>
      <c r="I19" s="67"/>
    </row>
    <row r="20" spans="1:9" x14ac:dyDescent="0.25">
      <c r="A20" s="125" t="s">
        <v>106</v>
      </c>
      <c r="B20" s="124"/>
      <c r="C20" s="135"/>
      <c r="D20" s="136">
        <v>0</v>
      </c>
      <c r="E20" s="135"/>
      <c r="F20" s="136">
        <v>0</v>
      </c>
      <c r="G20" s="135"/>
      <c r="H20" s="136">
        <v>0</v>
      </c>
      <c r="I20" s="67"/>
    </row>
    <row r="21" spans="1:9" x14ac:dyDescent="0.25">
      <c r="A21" s="126" t="s">
        <v>107</v>
      </c>
      <c r="B21" s="120"/>
      <c r="C21" s="133">
        <v>0</v>
      </c>
      <c r="D21" s="137">
        <v>0</v>
      </c>
      <c r="E21" s="133">
        <v>0</v>
      </c>
      <c r="F21" s="137">
        <v>0</v>
      </c>
      <c r="G21" s="133">
        <v>0</v>
      </c>
      <c r="H21" s="137">
        <v>0</v>
      </c>
      <c r="I21" s="67"/>
    </row>
    <row r="22" spans="1:9" x14ac:dyDescent="0.25">
      <c r="A22" s="127" t="s">
        <v>108</v>
      </c>
      <c r="B22" s="120"/>
      <c r="C22" s="133">
        <v>0</v>
      </c>
      <c r="D22" s="137">
        <v>0</v>
      </c>
      <c r="E22" s="133">
        <v>0</v>
      </c>
      <c r="F22" s="137">
        <v>0</v>
      </c>
      <c r="G22" s="133">
        <v>0</v>
      </c>
      <c r="H22" s="137">
        <v>0</v>
      </c>
      <c r="I22" s="67"/>
    </row>
    <row r="23" spans="1:9" x14ac:dyDescent="0.25">
      <c r="A23" s="128" t="s">
        <v>109</v>
      </c>
      <c r="B23" s="129"/>
      <c r="C23" s="138"/>
      <c r="D23" s="139">
        <v>0</v>
      </c>
      <c r="E23" s="138"/>
      <c r="F23" s="139">
        <v>0</v>
      </c>
      <c r="G23" s="138"/>
      <c r="H23" s="139">
        <v>0</v>
      </c>
      <c r="I23" s="67"/>
    </row>
    <row r="24" spans="1:9" x14ac:dyDescent="0.25">
      <c r="A24" s="119" t="s">
        <v>110</v>
      </c>
      <c r="B24" s="120"/>
      <c r="C24" s="133">
        <v>0</v>
      </c>
      <c r="D24" s="137">
        <v>0</v>
      </c>
      <c r="E24" s="133">
        <v>0</v>
      </c>
      <c r="F24" s="137">
        <v>0</v>
      </c>
      <c r="G24" s="133">
        <v>0</v>
      </c>
      <c r="H24" s="137">
        <v>0</v>
      </c>
      <c r="I24" s="67"/>
    </row>
    <row r="25" spans="1:9" ht="14.25" thickBot="1" x14ac:dyDescent="0.3">
      <c r="A25" s="119" t="s">
        <v>111</v>
      </c>
      <c r="B25" s="120"/>
      <c r="C25" s="140">
        <v>0</v>
      </c>
      <c r="D25" s="141">
        <v>0</v>
      </c>
      <c r="E25" s="140">
        <v>0</v>
      </c>
      <c r="F25" s="141">
        <v>0</v>
      </c>
      <c r="G25" s="140">
        <v>0</v>
      </c>
      <c r="H25" s="141">
        <v>0</v>
      </c>
      <c r="I25" s="67"/>
    </row>
    <row r="26" spans="1:9" ht="15" thickTop="1" thickBot="1" x14ac:dyDescent="0.3">
      <c r="A26" s="177" t="s">
        <v>411</v>
      </c>
      <c r="B26" s="115"/>
      <c r="C26" s="142"/>
      <c r="D26" s="143">
        <v>0</v>
      </c>
      <c r="E26" s="142"/>
      <c r="F26" s="143">
        <v>0</v>
      </c>
      <c r="G26" s="142"/>
      <c r="H26" s="143">
        <v>0</v>
      </c>
      <c r="I26" s="67"/>
    </row>
    <row r="27" spans="1:9" ht="14.25" thickTop="1" x14ac:dyDescent="0.25">
      <c r="A27" s="109"/>
      <c r="B27" s="114"/>
      <c r="C27" s="114"/>
      <c r="D27" s="67"/>
      <c r="E27" s="67"/>
      <c r="F27" s="67"/>
      <c r="G27" s="67"/>
      <c r="H27" s="67"/>
      <c r="I27" s="67"/>
    </row>
  </sheetData>
  <protectedRanges>
    <protectedRange password="CB64" sqref="F9:F22 H9:H22 D9:D22" name="Bereik1"/>
  </protectedRanges>
  <mergeCells count="5">
    <mergeCell ref="A7:B7"/>
    <mergeCell ref="A4:B6"/>
    <mergeCell ref="C5:D5"/>
    <mergeCell ref="E5:F5"/>
    <mergeCell ref="G5:H5"/>
  </mergeCell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5b6396-1fe2-43d0-86cf-9df05da0a57c">
      <Terms xmlns="http://schemas.microsoft.com/office/infopath/2007/PartnerControls"/>
    </lcf76f155ced4ddcb4097134ff3c332f>
    <TaxCatchAll xmlns="6d9e6896-5e68-47d2-ba42-6bdf845771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780C6F3D546740BD713DB0E6FAA012" ma:contentTypeVersion="16" ma:contentTypeDescription="Een nieuw document maken." ma:contentTypeScope="" ma:versionID="5206c6114f8d004528551805b6d5f397">
  <xsd:schema xmlns:xsd="http://www.w3.org/2001/XMLSchema" xmlns:xs="http://www.w3.org/2001/XMLSchema" xmlns:p="http://schemas.microsoft.com/office/2006/metadata/properties" xmlns:ns2="6d9e6896-5e68-47d2-ba42-6bdf84577149" xmlns:ns3="8f5b6396-1fe2-43d0-86cf-9df05da0a57c" targetNamespace="http://schemas.microsoft.com/office/2006/metadata/properties" ma:root="true" ma:fieldsID="832c1e5dd0723fb6f1f61caff50119aa" ns2:_="" ns3:_="">
    <xsd:import namespace="6d9e6896-5e68-47d2-ba42-6bdf84577149"/>
    <xsd:import namespace="8f5b6396-1fe2-43d0-86cf-9df05da0a5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e6896-5e68-47d2-ba42-6bdf8457714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190cf72-70f0-4100-991c-d35ae90442b1}" ma:internalName="TaxCatchAll" ma:showField="CatchAllData" ma:web="6d9e6896-5e68-47d2-ba42-6bdf845771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5b6396-1fe2-43d0-86cf-9df05da0a5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537f897b-da59-46d0-ad02-b69ac7a72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D13CE6-7EC4-429C-AF8B-CF555DF2FBC9}">
  <ds:schemaRefs>
    <ds:schemaRef ds:uri="http://schemas.microsoft.com/sharepoint/v3/contenttype/forms"/>
  </ds:schemaRefs>
</ds:datastoreItem>
</file>

<file path=customXml/itemProps2.xml><?xml version="1.0" encoding="utf-8"?>
<ds:datastoreItem xmlns:ds="http://schemas.openxmlformats.org/officeDocument/2006/customXml" ds:itemID="{2E5D7402-7734-4566-AE8C-BA10BDEF5693}">
  <ds:schemaRef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8f5b6396-1fe2-43d0-86cf-9df05da0a57c"/>
    <ds:schemaRef ds:uri="6d9e6896-5e68-47d2-ba42-6bdf84577149"/>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B4AF644-1797-4763-A7A4-32FE793E6D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e6896-5e68-47d2-ba42-6bdf84577149"/>
    <ds:schemaRef ds:uri="8f5b6396-1fe2-43d0-86cf-9df05da0a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Invulinstructie</vt:lpstr>
      <vt:lpstr>1. Inschrijfstaat</vt:lpstr>
      <vt:lpstr>2a. Regulier en periodiek</vt:lpstr>
      <vt:lpstr>2b. Glasbewassing</vt:lpstr>
      <vt:lpstr>2c. Verrekentarieven</vt:lpstr>
      <vt:lpstr>2d. Sanitaire middelen</vt:lpstr>
      <vt:lpstr>3. Extra werkzaamheden</vt:lpstr>
      <vt:lpstr>4. Uurtarieven</vt:lpstr>
      <vt:lpstr>'2a. Regulier en periodiek'!Afdrukbereik</vt:lpstr>
      <vt:lpstr>'2b. Glasbewassing'!Afdrukbereik</vt:lpstr>
      <vt:lpstr>'2c. Verrekentarieven'!Afdrukbereik</vt:lpstr>
      <vt:lpstr>'2d. Sanitaire middelen'!Afdrukbereik</vt:lpstr>
      <vt:lpstr>'3. Extra werkzaamheden'!Afdrukbereik</vt:lpstr>
      <vt:lpstr>'4. Uurtarieven'!Afdrukbereik</vt:lpstr>
      <vt:lpstr>Invulinstructie!Afdrukbereik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Moonen</dc:creator>
  <cp:lastModifiedBy>Violette Krouwel</cp:lastModifiedBy>
  <dcterms:created xsi:type="dcterms:W3CDTF">2016-05-27T11:42:02Z</dcterms:created>
  <dcterms:modified xsi:type="dcterms:W3CDTF">2022-06-02T12:55:54Z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0x010100B4780C6F3D546740BD713DB0E6FAA012</vt:lpwstr>
  </property>
  <property fmtid="{D5CDD505-2E9C-101B-9397-08002B2CF9AE}" pid="3" name="MediaServiceImageTags">
    <vt:lpwstr/>
  </property>
</Properties>
</file>