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uiksloterham\Kavel 18-19\Tenders\"/>
    </mc:Choice>
  </mc:AlternateContent>
  <bookViews>
    <workbookView xWindow="0" yWindow="0" windowWidth="28800" windowHeight="11700"/>
  </bookViews>
  <sheets>
    <sheet name="format programma" sheetId="1" r:id="rId1"/>
    <sheet name="toelichti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1" l="1"/>
  <c r="F51" i="1"/>
  <c r="G22" i="1"/>
  <c r="G21" i="1" s="1"/>
  <c r="H22" i="1"/>
  <c r="I28" i="1"/>
  <c r="I27" i="1"/>
  <c r="I26" i="1"/>
  <c r="I24" i="1"/>
  <c r="I25" i="1"/>
  <c r="I23" i="1"/>
  <c r="F22" i="1"/>
  <c r="F21" i="1" s="1"/>
  <c r="H21" i="1" l="1"/>
  <c r="J28" i="1" l="1"/>
  <c r="J27" i="1"/>
  <c r="J26" i="1"/>
  <c r="J22" i="1"/>
  <c r="E16" i="1"/>
  <c r="J21" i="1" l="1"/>
  <c r="F34" i="1"/>
  <c r="F37" i="1"/>
  <c r="F33" i="1" l="1"/>
  <c r="F40" i="1"/>
  <c r="F32" i="1" l="1"/>
  <c r="F16" i="1"/>
  <c r="D16" i="1" s="1"/>
  <c r="E17" i="1" l="1"/>
  <c r="F17" i="1" s="1"/>
  <c r="D13" i="1"/>
</calcChain>
</file>

<file path=xl/sharedStrings.xml><?xml version="1.0" encoding="utf-8"?>
<sst xmlns="http://schemas.openxmlformats.org/spreadsheetml/2006/main" count="74" uniqueCount="60">
  <si>
    <t>fsi</t>
  </si>
  <si>
    <t>volume</t>
  </si>
  <si>
    <t>wonen</t>
  </si>
  <si>
    <t>bvo</t>
  </si>
  <si>
    <t>g(b)o</t>
  </si>
  <si>
    <t>aantal</t>
  </si>
  <si>
    <t>verhouding</t>
  </si>
  <si>
    <t>sociaal</t>
  </si>
  <si>
    <t>vrije sector</t>
  </si>
  <si>
    <t>g(b)o per woning</t>
  </si>
  <si>
    <t>m2 bvo</t>
  </si>
  <si>
    <t>totaal</t>
  </si>
  <si>
    <t>niet wonen</t>
  </si>
  <si>
    <t>%</t>
  </si>
  <si>
    <t>productieve bedrijvigheid</t>
  </si>
  <si>
    <t>hybride</t>
  </si>
  <si>
    <t>kleinschalig</t>
  </si>
  <si>
    <t>kantoor</t>
  </si>
  <si>
    <t>productief</t>
  </si>
  <si>
    <t>ondersteunend kantoor</t>
  </si>
  <si>
    <t>overig niet wonen</t>
  </si>
  <si>
    <t>ontwikkelaar</t>
  </si>
  <si>
    <t>Totalen</t>
  </si>
  <si>
    <t>algemene gegevens</t>
  </si>
  <si>
    <t>Wonen</t>
  </si>
  <si>
    <t>Kavelnummer</t>
  </si>
  <si>
    <t>invuldatum</t>
  </si>
  <si>
    <t>xx-xx-xxxx</t>
  </si>
  <si>
    <t>Bron gegevens programma</t>
  </si>
  <si>
    <t>(welke documenten zijn gebruikt?)</t>
  </si>
  <si>
    <t>bedrijf X</t>
  </si>
  <si>
    <t>studie A d.d. xx-xx-xxxx</t>
  </si>
  <si>
    <t>de lichtblauwe cellen graag volledig invullen</t>
  </si>
  <si>
    <t>ingevuld door</t>
  </si>
  <si>
    <t>naam</t>
  </si>
  <si>
    <t>Parkeren</t>
  </si>
  <si>
    <t>aantal parkeerplaatsen auto</t>
  </si>
  <si>
    <t>parkeergarage bovengronds meerlaags</t>
  </si>
  <si>
    <t>parkeergarage bovengronds 1 laag</t>
  </si>
  <si>
    <t>parkeergarage half verdiept</t>
  </si>
  <si>
    <t>parkeergarage verdiept 1 laag</t>
  </si>
  <si>
    <t>parkeergarage verdiept meerlaags</t>
  </si>
  <si>
    <t>aantal fietsparkeerplaatsen</t>
  </si>
  <si>
    <t>niet - wonen</t>
  </si>
  <si>
    <r>
      <rPr>
        <i/>
        <u/>
        <sz val="11"/>
        <color rgb="FFFF0000"/>
        <rFont val="Calibri"/>
        <family val="2"/>
      </rPr>
      <t>&gt;</t>
    </r>
    <r>
      <rPr>
        <i/>
        <sz val="11"/>
        <color rgb="FFFF0000"/>
        <rFont val="Calibri"/>
        <family val="2"/>
      </rPr>
      <t xml:space="preserve"> 2 kamers (gem 45 m2 gbo)</t>
    </r>
  </si>
  <si>
    <r>
      <rPr>
        <i/>
        <u/>
        <sz val="11"/>
        <color rgb="FFFF0000"/>
        <rFont val="Calibri"/>
        <family val="2"/>
      </rPr>
      <t>&gt;</t>
    </r>
    <r>
      <rPr>
        <i/>
        <sz val="11"/>
        <color rgb="FFFF0000"/>
        <rFont val="Calibri"/>
        <family val="2"/>
      </rPr>
      <t xml:space="preserve"> 3 kamers (gem 70 m2 gbo)</t>
    </r>
  </si>
  <si>
    <r>
      <rPr>
        <i/>
        <u/>
        <sz val="11"/>
        <color rgb="FFFF0000"/>
        <rFont val="Calibri"/>
        <family val="2"/>
      </rPr>
      <t>&gt;</t>
    </r>
    <r>
      <rPr>
        <i/>
        <sz val="11"/>
        <color rgb="FFFF0000"/>
        <rFont val="Calibri"/>
        <family val="2"/>
      </rPr>
      <t xml:space="preserve"> 4 kamers (gem 95 m2 gbo)</t>
    </r>
  </si>
  <si>
    <r>
      <rPr>
        <sz val="11"/>
        <color rgb="FFFF0000"/>
        <rFont val="Calibri"/>
        <family val="2"/>
      </rPr>
      <t>mdh</t>
    </r>
    <r>
      <rPr>
        <u/>
        <sz val="11"/>
        <color rgb="FFFF0000"/>
        <rFont val="Calibri"/>
        <family val="2"/>
      </rPr>
      <t xml:space="preserve"> &gt;</t>
    </r>
    <r>
      <rPr>
        <sz val="11"/>
        <color rgb="FFFF0000"/>
        <rFont val="Calibri"/>
        <family val="2"/>
      </rPr>
      <t xml:space="preserve"> 2 kamers (gem 50 m2 gbo)</t>
    </r>
  </si>
  <si>
    <r>
      <t>mdh</t>
    </r>
    <r>
      <rPr>
        <u/>
        <sz val="11"/>
        <color rgb="FFFF0000"/>
        <rFont val="Calibri"/>
        <family val="2"/>
      </rPr>
      <t xml:space="preserve"> &gt;</t>
    </r>
    <r>
      <rPr>
        <sz val="11"/>
        <color rgb="FFFF0000"/>
        <rFont val="Calibri"/>
        <family val="2"/>
      </rPr>
      <t xml:space="preserve"> 3 kamers (gem 80 m2 gbo)</t>
    </r>
  </si>
  <si>
    <t>woonzorgvoorziening</t>
  </si>
  <si>
    <t>behandelvoorz. Jeugd</t>
  </si>
  <si>
    <t>buurtkamer</t>
  </si>
  <si>
    <t>horeca</t>
  </si>
  <si>
    <t>nutsruimtes</t>
  </si>
  <si>
    <t>oppervlakte kavel</t>
  </si>
  <si>
    <t>m2</t>
  </si>
  <si>
    <t>19A, B en C</t>
  </si>
  <si>
    <t>overig 1, nl…</t>
  </si>
  <si>
    <t>overig 2, nl..</t>
  </si>
  <si>
    <t>Format voorlopig programma Buiksloterham per kavel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</si>
</sst>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_ * #,##0.0_ ;_ * \-#,##0.0_ ;_ * &quot;-&quot;??_ ;_ @_ 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u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0" fillId="0" borderId="1" xfId="0" applyFont="1" applyBorder="1"/>
    <xf numFmtId="0" fontId="2" fillId="0" borderId="0" xfId="0" applyFont="1"/>
    <xf numFmtId="0" fontId="2" fillId="0" borderId="1" xfId="0" applyFont="1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3" xfId="0" applyBorder="1"/>
    <xf numFmtId="0" fontId="0" fillId="0" borderId="20" xfId="0" applyBorder="1"/>
    <xf numFmtId="0" fontId="0" fillId="0" borderId="14" xfId="0" applyFont="1" applyFill="1" applyBorder="1" applyAlignment="1">
      <alignment wrapText="1"/>
    </xf>
    <xf numFmtId="0" fontId="0" fillId="0" borderId="4" xfId="0" applyFont="1" applyFill="1" applyBorder="1" applyAlignment="1">
      <alignment wrapText="1"/>
    </xf>
    <xf numFmtId="0" fontId="0" fillId="0" borderId="5" xfId="0" applyBorder="1"/>
    <xf numFmtId="0" fontId="0" fillId="0" borderId="22" xfId="0" applyBorder="1"/>
    <xf numFmtId="0" fontId="0" fillId="0" borderId="2" xfId="0" applyBorder="1"/>
    <xf numFmtId="0" fontId="2" fillId="0" borderId="10" xfId="0" applyFont="1" applyBorder="1" applyAlignment="1">
      <alignment wrapText="1"/>
    </xf>
    <xf numFmtId="0" fontId="0" fillId="0" borderId="12" xfId="0" applyBorder="1"/>
    <xf numFmtId="9" fontId="0" fillId="0" borderId="13" xfId="2" applyFont="1" applyBorder="1"/>
    <xf numFmtId="9" fontId="0" fillId="0" borderId="21" xfId="2" applyFont="1" applyBorder="1"/>
    <xf numFmtId="9" fontId="0" fillId="0" borderId="23" xfId="2" applyFont="1" applyBorder="1"/>
    <xf numFmtId="0" fontId="0" fillId="0" borderId="10" xfId="0" applyBorder="1"/>
    <xf numFmtId="0" fontId="0" fillId="0" borderId="11" xfId="0" applyBorder="1"/>
    <xf numFmtId="0" fontId="0" fillId="0" borderId="38" xfId="0" applyBorder="1"/>
    <xf numFmtId="9" fontId="0" fillId="0" borderId="20" xfId="0" applyNumberFormat="1" applyBorder="1"/>
    <xf numFmtId="9" fontId="0" fillId="0" borderId="20" xfId="2" applyFont="1" applyBorder="1"/>
    <xf numFmtId="9" fontId="0" fillId="0" borderId="21" xfId="0" applyNumberFormat="1" applyBorder="1"/>
    <xf numFmtId="0" fontId="0" fillId="2" borderId="13" xfId="0" applyFill="1" applyBorder="1"/>
    <xf numFmtId="0" fontId="4" fillId="0" borderId="1" xfId="0" applyFont="1" applyBorder="1"/>
    <xf numFmtId="164" fontId="0" fillId="2" borderId="13" xfId="1" applyNumberFormat="1" applyFont="1" applyFill="1" applyBorder="1"/>
    <xf numFmtId="164" fontId="0" fillId="2" borderId="21" xfId="1" applyNumberFormat="1" applyFont="1" applyFill="1" applyBorder="1"/>
    <xf numFmtId="0" fontId="0" fillId="0" borderId="39" xfId="0" applyFont="1" applyBorder="1"/>
    <xf numFmtId="0" fontId="0" fillId="2" borderId="23" xfId="0" applyFill="1" applyBorder="1"/>
    <xf numFmtId="0" fontId="0" fillId="2" borderId="0" xfId="0" applyFill="1"/>
    <xf numFmtId="0" fontId="5" fillId="2" borderId="13" xfId="0" applyFont="1" applyFill="1" applyBorder="1"/>
    <xf numFmtId="0" fontId="5" fillId="2" borderId="21" xfId="0" applyFont="1" applyFill="1" applyBorder="1"/>
    <xf numFmtId="2" fontId="5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Fill="1" applyBorder="1"/>
    <xf numFmtId="3" fontId="5" fillId="2" borderId="1" xfId="0" applyNumberFormat="1" applyFont="1" applyFill="1" applyBorder="1"/>
    <xf numFmtId="3" fontId="5" fillId="2" borderId="20" xfId="0" applyNumberFormat="1" applyFont="1" applyFill="1" applyBorder="1"/>
    <xf numFmtId="3" fontId="5" fillId="2" borderId="5" xfId="0" applyNumberFormat="1" applyFont="1" applyFill="1" applyBorder="1"/>
    <xf numFmtId="3" fontId="6" fillId="2" borderId="1" xfId="0" applyNumberFormat="1" applyFont="1" applyFill="1" applyBorder="1"/>
    <xf numFmtId="3" fontId="2" fillId="0" borderId="4" xfId="0" applyNumberFormat="1" applyFont="1" applyBorder="1"/>
    <xf numFmtId="0" fontId="2" fillId="0" borderId="4" xfId="0" applyFont="1" applyBorder="1"/>
    <xf numFmtId="9" fontId="2" fillId="0" borderId="22" xfId="0" applyNumberFormat="1" applyFont="1" applyBorder="1"/>
    <xf numFmtId="165" fontId="0" fillId="0" borderId="5" xfId="0" applyNumberFormat="1" applyBorder="1"/>
    <xf numFmtId="165" fontId="3" fillId="0" borderId="1" xfId="0" applyNumberFormat="1" applyFont="1" applyBorder="1"/>
    <xf numFmtId="166" fontId="0" fillId="0" borderId="1" xfId="1" applyNumberFormat="1" applyFont="1" applyBorder="1"/>
    <xf numFmtId="164" fontId="0" fillId="0" borderId="13" xfId="1" applyNumberFormat="1" applyFont="1" applyFill="1" applyBorder="1"/>
    <xf numFmtId="164" fontId="5" fillId="0" borderId="23" xfId="1" applyNumberFormat="1" applyFont="1" applyFill="1" applyBorder="1"/>
    <xf numFmtId="164" fontId="5" fillId="2" borderId="13" xfId="1" applyNumberFormat="1" applyFont="1" applyFill="1" applyBorder="1"/>
    <xf numFmtId="164" fontId="5" fillId="2" borderId="21" xfId="1" applyNumberFormat="1" applyFont="1" applyFill="1" applyBorder="1"/>
    <xf numFmtId="164" fontId="5" fillId="0" borderId="11" xfId="1" applyNumberFormat="1" applyFont="1" applyFill="1" applyBorder="1"/>
    <xf numFmtId="3" fontId="5" fillId="0" borderId="13" xfId="0" applyNumberFormat="1" applyFont="1" applyFill="1" applyBorder="1"/>
    <xf numFmtId="0" fontId="2" fillId="0" borderId="29" xfId="0" applyFont="1" applyFill="1" applyBorder="1" applyAlignment="1">
      <alignment wrapText="1"/>
    </xf>
    <xf numFmtId="0" fontId="2" fillId="0" borderId="30" xfId="0" applyFont="1" applyFill="1" applyBorder="1" applyAlignment="1">
      <alignment wrapText="1"/>
    </xf>
    <xf numFmtId="164" fontId="2" fillId="0" borderId="31" xfId="1" applyNumberFormat="1" applyFont="1" applyBorder="1"/>
    <xf numFmtId="0" fontId="5" fillId="0" borderId="13" xfId="0" applyFont="1" applyFill="1" applyBorder="1"/>
    <xf numFmtId="0" fontId="0" fillId="2" borderId="21" xfId="0" applyFill="1" applyBorder="1"/>
    <xf numFmtId="0" fontId="4" fillId="0" borderId="4" xfId="0" applyFont="1" applyBorder="1"/>
    <xf numFmtId="164" fontId="5" fillId="2" borderId="22" xfId="1" applyNumberFormat="1" applyFont="1" applyFill="1" applyBorder="1"/>
    <xf numFmtId="0" fontId="5" fillId="3" borderId="13" xfId="0" applyFont="1" applyFill="1" applyBorder="1"/>
    <xf numFmtId="3" fontId="5" fillId="3" borderId="1" xfId="0" applyNumberFormat="1" applyFont="1" applyFill="1" applyBorder="1"/>
    <xf numFmtId="0" fontId="4" fillId="0" borderId="0" xfId="0" applyFont="1"/>
    <xf numFmtId="0" fontId="4" fillId="0" borderId="20" xfId="0" applyFont="1" applyBorder="1"/>
    <xf numFmtId="0" fontId="2" fillId="0" borderId="16" xfId="0" applyFont="1" applyBorder="1" applyAlignment="1"/>
    <xf numFmtId="0" fontId="2" fillId="0" borderId="35" xfId="0" applyFont="1" applyBorder="1" applyAlignment="1"/>
    <xf numFmtId="0" fontId="2" fillId="0" borderId="6" xfId="0" applyFont="1" applyBorder="1" applyAlignment="1"/>
    <xf numFmtId="0" fontId="0" fillId="0" borderId="24" xfId="0" applyFont="1" applyFill="1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5" xfId="0" applyFont="1" applyFill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4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8" xfId="0" applyBorder="1" applyAlignment="1">
      <alignment vertical="top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36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2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2" xfId="0" applyBorder="1" applyAlignment="1">
      <alignment vertical="top"/>
    </xf>
    <xf numFmtId="0" fontId="5" fillId="0" borderId="1" xfId="0" applyFont="1" applyBorder="1" applyAlignment="1"/>
    <xf numFmtId="0" fontId="0" fillId="0" borderId="14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J59"/>
  <sheetViews>
    <sheetView tabSelected="1" workbookViewId="0">
      <selection activeCell="D9" sqref="D9"/>
    </sheetView>
  </sheetViews>
  <sheetFormatPr defaultRowHeight="15" x14ac:dyDescent="0.25"/>
  <cols>
    <col min="3" max="3" width="29" customWidth="1"/>
    <col min="4" max="5" width="25.5703125" customWidth="1"/>
    <col min="6" max="6" width="11.140625" bestFit="1" customWidth="1"/>
    <col min="9" max="9" width="8.5703125" customWidth="1"/>
    <col min="10" max="10" width="11.140625" bestFit="1" customWidth="1"/>
  </cols>
  <sheetData>
    <row r="2" spans="3:10" ht="15.2" x14ac:dyDescent="0.25">
      <c r="C2" s="3" t="s">
        <v>59</v>
      </c>
      <c r="E2" s="35" t="s">
        <v>32</v>
      </c>
    </row>
    <row r="3" spans="3:10" ht="15.75" thickBot="1" x14ac:dyDescent="0.3"/>
    <row r="4" spans="3:10" ht="14.45" x14ac:dyDescent="0.25">
      <c r="C4" s="8" t="s">
        <v>23</v>
      </c>
      <c r="D4" s="24"/>
      <c r="E4" s="5"/>
      <c r="F4" s="1"/>
      <c r="G4" s="1"/>
      <c r="H4" s="1"/>
      <c r="I4" s="1"/>
      <c r="J4" s="1"/>
    </row>
    <row r="5" spans="3:10" ht="14.45" x14ac:dyDescent="0.25">
      <c r="C5" s="19" t="s">
        <v>25</v>
      </c>
      <c r="D5" s="64" t="s">
        <v>56</v>
      </c>
      <c r="E5" s="5"/>
      <c r="F5" s="1"/>
      <c r="G5" s="1"/>
      <c r="H5" s="1"/>
      <c r="I5" s="1"/>
      <c r="J5" s="1"/>
    </row>
    <row r="6" spans="3:10" ht="14.45" x14ac:dyDescent="0.25">
      <c r="C6" s="33" t="s">
        <v>26</v>
      </c>
      <c r="D6" s="34" t="s">
        <v>27</v>
      </c>
      <c r="E6" s="5"/>
      <c r="F6" s="1"/>
      <c r="G6" s="1"/>
      <c r="H6" s="1"/>
      <c r="I6" s="1"/>
      <c r="J6" s="1"/>
    </row>
    <row r="7" spans="3:10" ht="14.45" x14ac:dyDescent="0.25">
      <c r="C7" s="33" t="s">
        <v>33</v>
      </c>
      <c r="D7" s="34" t="s">
        <v>34</v>
      </c>
      <c r="E7" s="5"/>
      <c r="F7" s="1"/>
      <c r="G7" s="1"/>
      <c r="H7" s="1"/>
      <c r="I7" s="1"/>
      <c r="J7" s="1"/>
    </row>
    <row r="8" spans="3:10" x14ac:dyDescent="0.25">
      <c r="C8" s="19" t="s">
        <v>21</v>
      </c>
      <c r="D8" s="36" t="s">
        <v>30</v>
      </c>
      <c r="E8" s="5"/>
      <c r="F8" s="1"/>
      <c r="G8" s="1"/>
      <c r="H8" s="1"/>
      <c r="I8" s="1"/>
      <c r="J8" s="1"/>
    </row>
    <row r="9" spans="3:10" ht="15.75" thickBot="1" x14ac:dyDescent="0.3">
      <c r="C9" s="25" t="s">
        <v>28</v>
      </c>
      <c r="D9" s="37" t="s">
        <v>31</v>
      </c>
      <c r="E9" s="5" t="s">
        <v>29</v>
      </c>
      <c r="G9" s="1"/>
      <c r="H9" s="1"/>
      <c r="I9" s="1"/>
      <c r="J9" s="1"/>
    </row>
    <row r="10" spans="3:10" ht="15.75" thickBot="1" x14ac:dyDescent="0.3">
      <c r="C10" s="17"/>
      <c r="D10" s="17"/>
      <c r="E10" s="7"/>
      <c r="F10" s="7"/>
      <c r="G10" s="1"/>
      <c r="H10" s="1"/>
      <c r="I10" s="1"/>
      <c r="J10" s="1"/>
    </row>
    <row r="11" spans="3:10" ht="15.2" x14ac:dyDescent="0.25">
      <c r="C11" s="8" t="s">
        <v>22</v>
      </c>
      <c r="D11" s="23"/>
      <c r="E11" s="23"/>
      <c r="F11" s="24"/>
      <c r="G11" s="5"/>
      <c r="H11" s="1"/>
      <c r="I11" s="1"/>
      <c r="J11" s="1"/>
    </row>
    <row r="12" spans="3:10" ht="14.45" x14ac:dyDescent="0.25">
      <c r="C12" s="19" t="s">
        <v>54</v>
      </c>
      <c r="D12" s="65">
        <v>8691</v>
      </c>
      <c r="E12" s="30" t="s">
        <v>55</v>
      </c>
      <c r="F12" s="11"/>
      <c r="G12" s="5"/>
      <c r="H12" s="1"/>
      <c r="I12" s="1"/>
      <c r="J12" s="1"/>
    </row>
    <row r="13" spans="3:10" ht="14.45" x14ac:dyDescent="0.25">
      <c r="C13" s="19" t="s">
        <v>0</v>
      </c>
      <c r="D13" s="38">
        <f>+D16/D12</f>
        <v>0.82844321712115987</v>
      </c>
      <c r="E13" s="1"/>
      <c r="F13" s="11"/>
      <c r="G13" s="5"/>
      <c r="H13" s="1"/>
      <c r="I13" s="1"/>
      <c r="J13" s="1"/>
    </row>
    <row r="14" spans="3:10" ht="14.45" x14ac:dyDescent="0.25">
      <c r="C14" s="19"/>
      <c r="D14" s="39"/>
      <c r="E14" s="1"/>
      <c r="F14" s="11"/>
      <c r="G14" s="5"/>
      <c r="H14" s="1"/>
      <c r="I14" s="1"/>
      <c r="J14" s="1"/>
    </row>
    <row r="15" spans="3:10" ht="14.45" x14ac:dyDescent="0.25">
      <c r="C15" s="19" t="s">
        <v>1</v>
      </c>
      <c r="D15" s="39" t="s">
        <v>11</v>
      </c>
      <c r="E15" s="1" t="s">
        <v>2</v>
      </c>
      <c r="F15" s="11" t="s">
        <v>12</v>
      </c>
      <c r="G15" s="5"/>
      <c r="H15" s="1"/>
      <c r="I15" s="1"/>
      <c r="J15" s="1"/>
    </row>
    <row r="16" spans="3:10" ht="14.45" x14ac:dyDescent="0.25">
      <c r="C16" s="19" t="s">
        <v>10</v>
      </c>
      <c r="D16" s="40">
        <f>+E16+F16</f>
        <v>7200</v>
      </c>
      <c r="E16" s="40">
        <f>+F21</f>
        <v>6000</v>
      </c>
      <c r="F16" s="56">
        <f>+F32</f>
        <v>1200</v>
      </c>
      <c r="G16" s="5"/>
      <c r="H16" s="1"/>
      <c r="I16" s="1"/>
      <c r="J16" s="1"/>
    </row>
    <row r="17" spans="3:10" ht="15.75" thickBot="1" x14ac:dyDescent="0.3">
      <c r="C17" s="25" t="s">
        <v>13</v>
      </c>
      <c r="D17" s="26">
        <v>1</v>
      </c>
      <c r="E17" s="27">
        <f>+E16/D16</f>
        <v>0.83333333333333337</v>
      </c>
      <c r="F17" s="28">
        <f>+D17-E17</f>
        <v>0.16666666666666663</v>
      </c>
      <c r="G17" s="5"/>
      <c r="H17" s="1"/>
      <c r="I17" s="1"/>
      <c r="J17" s="1"/>
    </row>
    <row r="18" spans="3:10" ht="15.75" thickBot="1" x14ac:dyDescent="0.3">
      <c r="C18" s="15"/>
      <c r="D18" s="15"/>
      <c r="E18" s="15"/>
      <c r="F18" s="15"/>
      <c r="G18" s="1"/>
      <c r="H18" s="1"/>
      <c r="I18" s="1"/>
      <c r="J18" s="1"/>
    </row>
    <row r="19" spans="3:10" ht="45" x14ac:dyDescent="0.25">
      <c r="C19" s="8" t="s">
        <v>24</v>
      </c>
      <c r="D19" s="9"/>
      <c r="E19" s="9"/>
      <c r="F19" s="9" t="s">
        <v>3</v>
      </c>
      <c r="G19" s="9" t="s">
        <v>4</v>
      </c>
      <c r="H19" s="9" t="s">
        <v>5</v>
      </c>
      <c r="I19" s="18" t="s">
        <v>9</v>
      </c>
      <c r="J19" s="10" t="s">
        <v>6</v>
      </c>
    </row>
    <row r="20" spans="3:10" x14ac:dyDescent="0.25">
      <c r="C20" s="19"/>
      <c r="D20" s="1"/>
      <c r="E20" s="1"/>
      <c r="F20" s="1"/>
      <c r="G20" s="1"/>
      <c r="H20" s="1"/>
      <c r="I20" s="1"/>
      <c r="J20" s="11"/>
    </row>
    <row r="21" spans="3:10" s="3" customFormat="1" x14ac:dyDescent="0.25">
      <c r="C21" s="68" t="s">
        <v>11</v>
      </c>
      <c r="D21" s="69"/>
      <c r="E21" s="70"/>
      <c r="F21" s="45">
        <f>+F22+F26+F27+F28</f>
        <v>6000</v>
      </c>
      <c r="G21" s="45">
        <f>+G22+G26+G27+G28</f>
        <v>4200</v>
      </c>
      <c r="H21" s="46">
        <f>+H22+H26+H27+H28</f>
        <v>62</v>
      </c>
      <c r="I21" s="46"/>
      <c r="J21" s="47">
        <f>+SUM(J22:J28)</f>
        <v>1</v>
      </c>
    </row>
    <row r="22" spans="3:10" x14ac:dyDescent="0.25">
      <c r="C22" s="89" t="s">
        <v>7</v>
      </c>
      <c r="D22" s="90" t="s">
        <v>11</v>
      </c>
      <c r="E22" s="90"/>
      <c r="F22" s="40">
        <f>+SUM(F23:F25)</f>
        <v>3000</v>
      </c>
      <c r="G22" s="40">
        <f>+SUM(G23:G25)</f>
        <v>2100</v>
      </c>
      <c r="H22" s="40">
        <f>+SUM(H23:H25)</f>
        <v>30</v>
      </c>
      <c r="I22" s="1"/>
      <c r="J22" s="20">
        <f>+H22/H$21</f>
        <v>0.4838709677419355</v>
      </c>
    </row>
    <row r="23" spans="3:10" x14ac:dyDescent="0.25">
      <c r="C23" s="89"/>
      <c r="D23" s="81" t="s">
        <v>44</v>
      </c>
      <c r="E23" s="82"/>
      <c r="F23" s="44">
        <v>1000</v>
      </c>
      <c r="G23" s="44">
        <v>700</v>
      </c>
      <c r="H23" s="44">
        <v>10</v>
      </c>
      <c r="I23" s="49">
        <f>+G23/H23</f>
        <v>70</v>
      </c>
      <c r="J23" s="11"/>
    </row>
    <row r="24" spans="3:10" x14ac:dyDescent="0.25">
      <c r="C24" s="89"/>
      <c r="D24" s="81" t="s">
        <v>45</v>
      </c>
      <c r="E24" s="82"/>
      <c r="F24" s="44">
        <v>1000</v>
      </c>
      <c r="G24" s="44">
        <v>700</v>
      </c>
      <c r="H24" s="44">
        <v>10</v>
      </c>
      <c r="I24" s="49">
        <f t="shared" ref="I24:I25" si="0">+G24/H24</f>
        <v>70</v>
      </c>
      <c r="J24" s="11"/>
    </row>
    <row r="25" spans="3:10" x14ac:dyDescent="0.25">
      <c r="C25" s="89"/>
      <c r="D25" s="81" t="s">
        <v>46</v>
      </c>
      <c r="E25" s="82"/>
      <c r="F25" s="44">
        <v>1000</v>
      </c>
      <c r="G25" s="44">
        <v>700</v>
      </c>
      <c r="H25" s="44">
        <v>10</v>
      </c>
      <c r="I25" s="49">
        <f t="shared" si="0"/>
        <v>70</v>
      </c>
      <c r="J25" s="11"/>
    </row>
    <row r="26" spans="3:10" x14ac:dyDescent="0.25">
      <c r="C26" s="83" t="s">
        <v>47</v>
      </c>
      <c r="D26" s="84"/>
      <c r="E26" s="85"/>
      <c r="F26" s="43">
        <v>1000</v>
      </c>
      <c r="G26" s="43">
        <v>700</v>
      </c>
      <c r="H26" s="43">
        <v>15</v>
      </c>
      <c r="I26" s="48">
        <f>+G26/H26</f>
        <v>46.666666666666664</v>
      </c>
      <c r="J26" s="22">
        <f t="shared" ref="J26:J28" si="1">+H26/H$21</f>
        <v>0.24193548387096775</v>
      </c>
    </row>
    <row r="27" spans="3:10" x14ac:dyDescent="0.25">
      <c r="C27" s="83" t="s">
        <v>48</v>
      </c>
      <c r="D27" s="84"/>
      <c r="E27" s="85"/>
      <c r="F27" s="41">
        <v>1000</v>
      </c>
      <c r="G27" s="41">
        <v>700</v>
      </c>
      <c r="H27" s="41">
        <v>9</v>
      </c>
      <c r="I27" s="50">
        <f>+G27/H27</f>
        <v>77.777777777777771</v>
      </c>
      <c r="J27" s="20">
        <f t="shared" si="1"/>
        <v>0.14516129032258066</v>
      </c>
    </row>
    <row r="28" spans="3:10" ht="15.75" thickBot="1" x14ac:dyDescent="0.3">
      <c r="C28" s="86" t="s">
        <v>8</v>
      </c>
      <c r="D28" s="87"/>
      <c r="E28" s="88"/>
      <c r="F28" s="42">
        <v>1000</v>
      </c>
      <c r="G28" s="42">
        <v>700</v>
      </c>
      <c r="H28" s="42">
        <v>8</v>
      </c>
      <c r="I28" s="12">
        <f>+G28/H28</f>
        <v>87.5</v>
      </c>
      <c r="J28" s="21">
        <f t="shared" si="1"/>
        <v>0.12903225806451613</v>
      </c>
    </row>
    <row r="29" spans="3:10" ht="15.75" thickBot="1" x14ac:dyDescent="0.3">
      <c r="C29" s="17"/>
      <c r="D29" s="17"/>
      <c r="E29" s="17"/>
      <c r="F29" s="17"/>
      <c r="G29" s="15"/>
      <c r="H29" s="15"/>
      <c r="I29" s="15"/>
      <c r="J29" s="15"/>
    </row>
    <row r="30" spans="3:10" s="3" customFormat="1" x14ac:dyDescent="0.25">
      <c r="C30" s="8" t="s">
        <v>12</v>
      </c>
      <c r="D30" s="9"/>
      <c r="E30" s="9"/>
      <c r="F30" s="10" t="s">
        <v>3</v>
      </c>
      <c r="G30" s="6"/>
      <c r="H30" s="4"/>
      <c r="I30" s="4"/>
      <c r="J30" s="4"/>
    </row>
    <row r="31" spans="3:10" ht="15.75" thickBot="1" x14ac:dyDescent="0.3">
      <c r="C31" s="13"/>
      <c r="D31" s="14"/>
      <c r="E31" s="14"/>
      <c r="F31" s="16"/>
      <c r="G31" s="5"/>
      <c r="H31" s="1"/>
      <c r="I31" s="1"/>
      <c r="J31" s="1"/>
    </row>
    <row r="32" spans="3:10" ht="15.75" thickBot="1" x14ac:dyDescent="0.3">
      <c r="C32" s="57" t="s">
        <v>11</v>
      </c>
      <c r="D32" s="58"/>
      <c r="E32" s="58"/>
      <c r="F32" s="59">
        <f>+F33+F40</f>
        <v>1200</v>
      </c>
      <c r="G32" s="5"/>
      <c r="H32" s="1"/>
      <c r="I32" s="1"/>
      <c r="J32" s="1"/>
    </row>
    <row r="33" spans="3:10" ht="15.4" customHeight="1" x14ac:dyDescent="0.25">
      <c r="C33" s="71" t="s">
        <v>14</v>
      </c>
      <c r="D33" s="74" t="s">
        <v>11</v>
      </c>
      <c r="E33" s="75"/>
      <c r="F33" s="55">
        <f>+F34+F37</f>
        <v>400</v>
      </c>
      <c r="G33" s="5"/>
      <c r="H33" s="1"/>
      <c r="I33" s="1"/>
      <c r="J33" s="1"/>
    </row>
    <row r="34" spans="3:10" x14ac:dyDescent="0.25">
      <c r="C34" s="72"/>
      <c r="D34" s="76" t="s">
        <v>15</v>
      </c>
      <c r="E34" s="2" t="s">
        <v>11</v>
      </c>
      <c r="F34" s="51">
        <f>+SUM(F35:F36)</f>
        <v>200</v>
      </c>
      <c r="G34" s="5"/>
      <c r="H34" s="1"/>
      <c r="I34" s="1"/>
      <c r="J34" s="1"/>
    </row>
    <row r="35" spans="3:10" x14ac:dyDescent="0.25">
      <c r="C35" s="72"/>
      <c r="D35" s="77"/>
      <c r="E35" s="2" t="s">
        <v>18</v>
      </c>
      <c r="F35" s="31">
        <v>100</v>
      </c>
      <c r="G35" s="5"/>
      <c r="H35" s="1"/>
      <c r="I35" s="1"/>
      <c r="J35" s="1"/>
    </row>
    <row r="36" spans="3:10" x14ac:dyDescent="0.25">
      <c r="C36" s="72"/>
      <c r="D36" s="78"/>
      <c r="E36" s="1" t="s">
        <v>19</v>
      </c>
      <c r="F36" s="31">
        <v>100</v>
      </c>
      <c r="G36" s="5"/>
      <c r="H36" s="1"/>
      <c r="I36" s="1"/>
      <c r="J36" s="1"/>
    </row>
    <row r="37" spans="3:10" x14ac:dyDescent="0.25">
      <c r="C37" s="72"/>
      <c r="D37" s="79" t="s">
        <v>16</v>
      </c>
      <c r="E37" s="1" t="s">
        <v>11</v>
      </c>
      <c r="F37" s="51">
        <f>+SUM(F38:F39)</f>
        <v>200</v>
      </c>
      <c r="G37" s="5"/>
      <c r="H37" s="1"/>
      <c r="I37" s="1"/>
      <c r="J37" s="1"/>
    </row>
    <row r="38" spans="3:10" x14ac:dyDescent="0.25">
      <c r="C38" s="72"/>
      <c r="D38" s="77"/>
      <c r="E38" s="1" t="s">
        <v>18</v>
      </c>
      <c r="F38" s="31">
        <v>100</v>
      </c>
      <c r="G38" s="5"/>
      <c r="H38" s="1"/>
      <c r="I38" s="1"/>
      <c r="J38" s="1"/>
    </row>
    <row r="39" spans="3:10" ht="15.75" thickBot="1" x14ac:dyDescent="0.3">
      <c r="C39" s="73"/>
      <c r="D39" s="80"/>
      <c r="E39" s="12" t="s">
        <v>19</v>
      </c>
      <c r="F39" s="32">
        <v>100</v>
      </c>
      <c r="G39" s="5"/>
      <c r="H39" s="1"/>
      <c r="I39" s="1"/>
      <c r="J39" s="1"/>
    </row>
    <row r="40" spans="3:10" x14ac:dyDescent="0.25">
      <c r="C40" s="93" t="s">
        <v>20</v>
      </c>
      <c r="D40" s="94"/>
      <c r="E40" s="15" t="s">
        <v>11</v>
      </c>
      <c r="F40" s="52">
        <f>+SUM(F41:F48)</f>
        <v>800</v>
      </c>
      <c r="G40" s="5"/>
      <c r="H40" s="1"/>
      <c r="I40" s="1"/>
      <c r="J40" s="1"/>
    </row>
    <row r="41" spans="3:10" x14ac:dyDescent="0.25">
      <c r="C41" s="93"/>
      <c r="D41" s="94"/>
      <c r="E41" s="1" t="s">
        <v>17</v>
      </c>
      <c r="F41" s="53">
        <v>100</v>
      </c>
      <c r="G41" s="5"/>
      <c r="H41" s="1"/>
      <c r="I41" s="1"/>
      <c r="J41" s="1"/>
    </row>
    <row r="42" spans="3:10" x14ac:dyDescent="0.25">
      <c r="C42" s="93"/>
      <c r="D42" s="94"/>
      <c r="E42" s="30" t="s">
        <v>49</v>
      </c>
      <c r="F42" s="53">
        <v>100</v>
      </c>
      <c r="G42" s="5"/>
      <c r="H42" s="1"/>
      <c r="I42" s="1"/>
      <c r="J42" s="1"/>
    </row>
    <row r="43" spans="3:10" x14ac:dyDescent="0.25">
      <c r="C43" s="93"/>
      <c r="D43" s="94"/>
      <c r="E43" s="30" t="s">
        <v>50</v>
      </c>
      <c r="F43" s="53">
        <v>100</v>
      </c>
      <c r="G43" s="5"/>
      <c r="H43" s="1"/>
      <c r="I43" s="1"/>
      <c r="J43" s="1"/>
    </row>
    <row r="44" spans="3:10" x14ac:dyDescent="0.25">
      <c r="C44" s="93"/>
      <c r="D44" s="94"/>
      <c r="E44" s="30" t="s">
        <v>51</v>
      </c>
      <c r="F44" s="53">
        <v>100</v>
      </c>
      <c r="G44" s="5"/>
      <c r="H44" s="1"/>
      <c r="I44" s="1"/>
      <c r="J44" s="1"/>
    </row>
    <row r="45" spans="3:10" x14ac:dyDescent="0.25">
      <c r="C45" s="93"/>
      <c r="D45" s="94"/>
      <c r="E45" s="30" t="s">
        <v>52</v>
      </c>
      <c r="F45" s="53">
        <v>100</v>
      </c>
      <c r="G45" s="5"/>
      <c r="H45" s="1"/>
      <c r="I45" s="1"/>
      <c r="J45" s="1"/>
    </row>
    <row r="46" spans="3:10" x14ac:dyDescent="0.25">
      <c r="C46" s="93"/>
      <c r="D46" s="94"/>
      <c r="E46" s="62" t="s">
        <v>53</v>
      </c>
      <c r="F46" s="63">
        <v>100</v>
      </c>
      <c r="G46" s="5"/>
      <c r="H46" s="1"/>
      <c r="I46" s="1"/>
      <c r="J46" s="1"/>
    </row>
    <row r="47" spans="3:10" x14ac:dyDescent="0.25">
      <c r="C47" s="93"/>
      <c r="D47" s="94"/>
      <c r="E47" s="62" t="s">
        <v>57</v>
      </c>
      <c r="F47" s="63">
        <v>100</v>
      </c>
      <c r="G47" s="5"/>
      <c r="H47" s="1"/>
      <c r="I47" s="1"/>
      <c r="J47" s="1"/>
    </row>
    <row r="48" spans="3:10" ht="15.75" thickBot="1" x14ac:dyDescent="0.3">
      <c r="C48" s="95"/>
      <c r="D48" s="96"/>
      <c r="E48" s="67" t="s">
        <v>58</v>
      </c>
      <c r="F48" s="54">
        <v>100</v>
      </c>
      <c r="G48" s="5"/>
      <c r="H48" s="1"/>
      <c r="I48" s="1"/>
      <c r="J48" s="1"/>
    </row>
    <row r="49" spans="3:10" ht="15.75" thickBot="1" x14ac:dyDescent="0.3">
      <c r="E49" s="66"/>
    </row>
    <row r="50" spans="3:10" x14ac:dyDescent="0.25">
      <c r="C50" s="8" t="s">
        <v>35</v>
      </c>
      <c r="D50" s="23"/>
      <c r="E50" s="23"/>
      <c r="F50" s="24"/>
      <c r="G50" s="5"/>
      <c r="H50" s="1"/>
      <c r="I50" s="1"/>
      <c r="J50" s="1"/>
    </row>
    <row r="51" spans="3:10" x14ac:dyDescent="0.25">
      <c r="C51" s="91" t="s">
        <v>36</v>
      </c>
      <c r="D51" s="1" t="s">
        <v>11</v>
      </c>
      <c r="E51" s="1"/>
      <c r="F51" s="11">
        <f>+SUM(F52:F56)</f>
        <v>15</v>
      </c>
      <c r="G51" s="5"/>
      <c r="H51" s="1"/>
      <c r="I51" s="1"/>
      <c r="J51" s="1"/>
    </row>
    <row r="52" spans="3:10" x14ac:dyDescent="0.25">
      <c r="C52" s="72"/>
      <c r="D52" s="1" t="s">
        <v>38</v>
      </c>
      <c r="E52" s="1"/>
      <c r="F52" s="36">
        <v>1</v>
      </c>
      <c r="G52" s="5"/>
      <c r="H52" s="1"/>
      <c r="I52" s="1"/>
      <c r="J52" s="1"/>
    </row>
    <row r="53" spans="3:10" x14ac:dyDescent="0.25">
      <c r="C53" s="72"/>
      <c r="D53" s="1" t="s">
        <v>37</v>
      </c>
      <c r="E53" s="1"/>
      <c r="F53" s="36">
        <v>2</v>
      </c>
      <c r="G53" s="5"/>
      <c r="H53" s="1"/>
      <c r="I53" s="1"/>
      <c r="J53" s="1"/>
    </row>
    <row r="54" spans="3:10" x14ac:dyDescent="0.25">
      <c r="C54" s="72"/>
      <c r="D54" s="1" t="s">
        <v>39</v>
      </c>
      <c r="E54" s="1"/>
      <c r="F54" s="36">
        <v>3</v>
      </c>
      <c r="G54" s="5"/>
      <c r="H54" s="1"/>
      <c r="I54" s="1"/>
      <c r="J54" s="1"/>
    </row>
    <row r="55" spans="3:10" x14ac:dyDescent="0.25">
      <c r="C55" s="72"/>
      <c r="D55" s="1" t="s">
        <v>40</v>
      </c>
      <c r="E55" s="1"/>
      <c r="F55" s="36">
        <v>4</v>
      </c>
      <c r="G55" s="5"/>
      <c r="H55" s="1"/>
      <c r="I55" s="1"/>
      <c r="J55" s="1"/>
    </row>
    <row r="56" spans="3:10" x14ac:dyDescent="0.25">
      <c r="C56" s="92"/>
      <c r="D56" s="1" t="s">
        <v>41</v>
      </c>
      <c r="E56" s="1"/>
      <c r="F56" s="36">
        <v>5</v>
      </c>
      <c r="G56" s="5"/>
      <c r="H56" s="1"/>
      <c r="I56" s="1"/>
      <c r="J56" s="1"/>
    </row>
    <row r="57" spans="3:10" x14ac:dyDescent="0.25">
      <c r="C57" s="91" t="s">
        <v>42</v>
      </c>
      <c r="D57" s="1" t="s">
        <v>11</v>
      </c>
      <c r="E57" s="1"/>
      <c r="F57" s="60">
        <f>+SUM(F58:F59)</f>
        <v>13</v>
      </c>
      <c r="G57" s="5"/>
      <c r="H57" s="1"/>
      <c r="I57" s="1"/>
      <c r="J57" s="1"/>
    </row>
    <row r="58" spans="3:10" x14ac:dyDescent="0.25">
      <c r="C58" s="72"/>
      <c r="D58" s="1" t="s">
        <v>2</v>
      </c>
      <c r="E58" s="1"/>
      <c r="F58" s="29">
        <v>6</v>
      </c>
      <c r="G58" s="5"/>
      <c r="H58" s="1"/>
      <c r="I58" s="1"/>
      <c r="J58" s="1"/>
    </row>
    <row r="59" spans="3:10" ht="15.75" thickBot="1" x14ac:dyDescent="0.3">
      <c r="C59" s="73"/>
      <c r="D59" s="12" t="s">
        <v>43</v>
      </c>
      <c r="E59" s="12"/>
      <c r="F59" s="61">
        <v>7</v>
      </c>
      <c r="G59" s="5"/>
      <c r="H59" s="1"/>
      <c r="I59" s="1"/>
      <c r="J59" s="1"/>
    </row>
  </sheetData>
  <mergeCells count="16">
    <mergeCell ref="C51:C56"/>
    <mergeCell ref="C57:C59"/>
    <mergeCell ref="C40:D48"/>
    <mergeCell ref="C21:E21"/>
    <mergeCell ref="C33:C39"/>
    <mergeCell ref="D33:E33"/>
    <mergeCell ref="D34:D36"/>
    <mergeCell ref="D37:D39"/>
    <mergeCell ref="D25:E25"/>
    <mergeCell ref="C26:E26"/>
    <mergeCell ref="C27:E27"/>
    <mergeCell ref="C28:E28"/>
    <mergeCell ref="C22:C25"/>
    <mergeCell ref="D22:E22"/>
    <mergeCell ref="D23:E23"/>
    <mergeCell ref="D24:E24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programma</vt:lpstr>
      <vt:lpstr>toelichting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Zwet, Pieter van</dc:creator>
  <cp:lastModifiedBy>Wijnstekers, Denise</cp:lastModifiedBy>
  <cp:lastPrinted>2022-03-10T13:42:45Z</cp:lastPrinted>
  <dcterms:created xsi:type="dcterms:W3CDTF">2021-08-30T13:09:47Z</dcterms:created>
  <dcterms:modified xsi:type="dcterms:W3CDTF">2022-03-17T13:56:57Z</dcterms:modified>
</cp:coreProperties>
</file>