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vfp003\projecten\@Vertrouwelijk\Aanbesteding servers\14. 2022 aanbesteding\Te publiceren documenten\"/>
    </mc:Choice>
  </mc:AlternateContent>
  <xr:revisionPtr revIDLastSave="0" documentId="8_{297B0E4E-9C15-473C-A93D-7E1265CAD1C0}" xr6:coauthVersionLast="47" xr6:coauthVersionMax="47" xr10:uidLastSave="{00000000-0000-0000-0000-000000000000}"/>
  <bookViews>
    <workbookView xWindow="-120" yWindow="-120" windowWidth="19440" windowHeight="10440" xr2:uid="{1D4D9E4D-E66D-435C-A7EC-47C0CD9E1686}"/>
  </bookViews>
  <sheets>
    <sheet name="Storagecomponenten 2022_485_TS"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6" i="3" l="1"/>
  <c r="I53" i="3"/>
  <c r="I54" i="3"/>
  <c r="I52" i="3" l="1"/>
  <c r="I51" i="3"/>
  <c r="I50" i="3"/>
  <c r="I48" i="3"/>
  <c r="I47" i="3"/>
  <c r="I46" i="3"/>
  <c r="I45" i="3"/>
  <c r="I44" i="3"/>
  <c r="I43" i="3"/>
  <c r="I42" i="3"/>
  <c r="I41" i="3"/>
  <c r="I40" i="3"/>
  <c r="I39" i="3"/>
  <c r="I37" i="3"/>
  <c r="I36" i="3"/>
  <c r="I35" i="3"/>
  <c r="I34" i="3"/>
  <c r="I33" i="3"/>
  <c r="I32" i="3"/>
  <c r="I31" i="3"/>
  <c r="I30" i="3"/>
  <c r="I29" i="3"/>
  <c r="I28" i="3"/>
  <c r="I26" i="3"/>
  <c r="I25" i="3"/>
  <c r="I24" i="3"/>
  <c r="I23" i="3"/>
  <c r="I22" i="3"/>
  <c r="I21" i="3"/>
  <c r="I20" i="3"/>
  <c r="I19" i="3"/>
  <c r="I18" i="3"/>
  <c r="I17" i="3"/>
  <c r="I56" i="3" l="1"/>
</calcChain>
</file>

<file path=xl/sharedStrings.xml><?xml version="1.0" encoding="utf-8"?>
<sst xmlns="http://schemas.openxmlformats.org/spreadsheetml/2006/main" count="96" uniqueCount="67">
  <si>
    <t>Actieve Storagecomponenten inclusief opties</t>
  </si>
  <si>
    <t>Type component</t>
  </si>
  <si>
    <t>Omschrijving/specificering</t>
  </si>
  <si>
    <t>Aantal</t>
  </si>
  <si>
    <t>Opslag-% Inschrijver op support e.d.</t>
  </si>
  <si>
    <t>Inschrijfprijs Inschrijver</t>
  </si>
  <si>
    <t>Metrocluster</t>
  </si>
  <si>
    <t>Storage controllers</t>
  </si>
  <si>
    <t>Implementatie ondersteuning</t>
  </si>
  <si>
    <t>Netwerkcomponenten</t>
  </si>
  <si>
    <t>Opslag-% Inschrijver op hardware/ software</t>
  </si>
  <si>
    <t>Bedrijfsnaam:</t>
  </si>
  <si>
    <t>(digitaal invullen)</t>
  </si>
  <si>
    <t>Naam bevoegd vertegenwoordiger:</t>
  </si>
  <si>
    <t>Functie:</t>
  </si>
  <si>
    <t>Handtekening:</t>
  </si>
  <si>
    <t>(handmatig invullen)</t>
  </si>
  <si>
    <t>Plaats en datum:</t>
  </si>
  <si>
    <t>AFF A250 4-node MetroCluster IP</t>
  </si>
  <si>
    <t>Interne opslagcapaciteit</t>
  </si>
  <si>
    <t>Add-on opslagcapaciteit</t>
  </si>
  <si>
    <t>Voor aansluiting storage shelf</t>
  </si>
  <si>
    <t>Software bundles</t>
  </si>
  <si>
    <t>Voor host ontsluiting</t>
  </si>
  <si>
    <t>Overig</t>
  </si>
  <si>
    <t>4-post Super Railkits, in-cabinet C13-C14 powercables</t>
  </si>
  <si>
    <t>Supportcontract</t>
  </si>
  <si>
    <t>Inruil huidige apparatuur</t>
  </si>
  <si>
    <t>4 * Broadcom BES-53248 switches (standard airflow)
Port count: 16, Speed 10 Gbps
rackmount kit en in-cabinet power cables</t>
  </si>
  <si>
    <t>Switch bekabeling</t>
  </si>
  <si>
    <t>Support MetroCluster switches</t>
  </si>
  <si>
    <t>ISL transceivers</t>
  </si>
  <si>
    <t>geen</t>
  </si>
  <si>
    <t>Voor aansluiting storage shelves</t>
  </si>
  <si>
    <t>Backup-omgeving 1</t>
  </si>
  <si>
    <t>Backup-omgeving 2</t>
  </si>
  <si>
    <t>MetroCluster switches</t>
  </si>
  <si>
    <t>- 8 * Switch - Switch Interconnect cables, 100GbE, QSFP28-QSFP28, koper, 50cm
- 8 * Cluster Interconnect cables to controllers, 25 GbE, SFP28-SFP28, koper, 2 meter</t>
  </si>
  <si>
    <t xml:space="preserve">- 8 * 10 GbE optical SFP+ Shortwave module
- 8 * 5m OM4 LC-LC bekabeling </t>
  </si>
  <si>
    <r>
      <rPr>
        <b/>
        <sz val="10"/>
        <color rgb="FF000000"/>
        <rFont val="Calibri"/>
        <family val="2"/>
      </rPr>
      <t xml:space="preserve">Per controller: </t>
    </r>
    <r>
      <rPr>
        <sz val="10"/>
        <color rgb="FF000000"/>
        <rFont val="Calibri"/>
        <family val="2"/>
      </rPr>
      <t xml:space="preserve">
- Mezzanine 4-Port 25Gb netwerk adapter in 10 GbE mode plus </t>
    </r>
    <r>
      <rPr>
        <u/>
        <sz val="10"/>
        <color rgb="FF000000"/>
        <rFont val="Calibri"/>
        <family val="2"/>
      </rPr>
      <t>bijbehorend:</t>
    </r>
    <r>
      <rPr>
        <sz val="10"/>
        <color rgb="FF000000"/>
        <rFont val="Calibri"/>
        <family val="2"/>
      </rPr>
      <t xml:space="preserve">
- 4 * 10 GbE optical SFP+ Shortwave module
- 4 * 5m OM4 LC-LC bekabeling </t>
    </r>
  </si>
  <si>
    <r>
      <rPr>
        <b/>
        <sz val="10"/>
        <color rgb="FF000000"/>
        <rFont val="Calibri"/>
        <family val="2"/>
      </rPr>
      <t>Per controller</t>
    </r>
    <r>
      <rPr>
        <sz val="10"/>
        <color rgb="FF000000"/>
        <rFont val="Calibri"/>
        <family val="2"/>
      </rPr>
      <t>:
- Mezzanine 2-port 100 GbE adapter
- 2 * NS224 storage aansluitkabels, 100 GbE, QSFP28-QSFP28, koper, lengte 1 meter</t>
    </r>
  </si>
  <si>
    <t>Totaal Inschrijfprijs storage</t>
  </si>
  <si>
    <t>4 * SFP+, Optical, 10 GbE, Longwave, 10 km (NetApp part number X6604A)</t>
  </si>
  <si>
    <t>Prijzenblad Storagecomponenten 2022/485/TS</t>
  </si>
  <si>
    <t>- 2 * DS460C diskshelf met per shelf 60 * 4 TB NL-SAS drives
- inclusief in-cabinet C19-C20 power cables</t>
  </si>
  <si>
    <r>
      <t>Core + Data Protecti</t>
    </r>
    <r>
      <rPr>
        <sz val="10"/>
        <rFont val="Calibri"/>
        <family val="2"/>
      </rPr>
      <t>on + Encryption Bundles</t>
    </r>
    <r>
      <rPr>
        <sz val="10"/>
        <color rgb="FF000000"/>
        <rFont val="Calibri"/>
        <family val="2"/>
      </rPr>
      <t xml:space="preserve"> voor de totale capaciteit backup-omgeving 1</t>
    </r>
  </si>
  <si>
    <r>
      <t>Core + Data Protecti</t>
    </r>
    <r>
      <rPr>
        <sz val="10"/>
        <rFont val="Calibri"/>
        <family val="2"/>
      </rPr>
      <t>on + Encryption Bundles</t>
    </r>
    <r>
      <rPr>
        <sz val="10"/>
        <color rgb="FF000000"/>
        <rFont val="Calibri"/>
        <family val="2"/>
      </rPr>
      <t xml:space="preserve"> voor de totale capaciteit metrocluster</t>
    </r>
  </si>
  <si>
    <t>NetApp SupportEdge Advisor, 4hr Parts Replacement, incl Software subscription voor de totale capaciteit metrocluster. Looptijd 60 maanden vanaf levering.</t>
  </si>
  <si>
    <t>NetApp Professional Services Deployment, Standard Level (AFF, MetroCluster, Low) voor de totale capaciteit metrocluster.</t>
  </si>
  <si>
    <t>NetApp SupportEdge Advisor, 4hr Parts Replacement, incl Software subscription voor de totale capaciteit back-up omgeving 1. Looptijd 60 maanden vanaf levering.</t>
  </si>
  <si>
    <t>NetApp Professional Services Deployment, Standard Level (FAS, Low) voor de totale capaciteit backup-omgeving 1.</t>
  </si>
  <si>
    <r>
      <t>Core + Data Protecti</t>
    </r>
    <r>
      <rPr>
        <sz val="10"/>
        <rFont val="Calibri"/>
        <family val="2"/>
      </rPr>
      <t>on + Encryption Bundles</t>
    </r>
    <r>
      <rPr>
        <sz val="10"/>
        <color rgb="FF000000"/>
        <rFont val="Calibri"/>
        <family val="2"/>
      </rPr>
      <t xml:space="preserve"> voor de totale capaciteit backup-omgeving 2</t>
    </r>
  </si>
  <si>
    <t>NetApp SupportEdge Advisor, 4hr Parts Replacement, incl Software subscription voor de totale capaciteit backup-omgeving 2. Looptijd 60 maanden vanaf levering.</t>
  </si>
  <si>
    <t>NetApp Professional Services Deployment, Standard Level (FAS, Low) voor de totale capaciteit backup-omgeving 2.</t>
  </si>
  <si>
    <r>
      <t xml:space="preserve">Inschrijver dient in </t>
    </r>
    <r>
      <rPr>
        <b/>
        <sz val="10"/>
        <color theme="1"/>
        <rFont val="Calibri"/>
        <family val="2"/>
        <scheme val="minor"/>
      </rPr>
      <t>de geel gemarkeerde cellen</t>
    </r>
    <r>
      <rPr>
        <sz val="10"/>
        <color theme="1"/>
        <rFont val="Calibri"/>
        <family val="2"/>
        <scheme val="minor"/>
      </rPr>
      <t xml:space="preserve"> haar inkoopprijzen exclusief BTW (in twee (2) decimalen, zoals deze golden op </t>
    </r>
    <r>
      <rPr>
        <b/>
        <sz val="10"/>
        <color rgb="FFFF0000"/>
        <rFont val="Calibri"/>
        <family val="2"/>
        <scheme val="minor"/>
      </rPr>
      <t>16 mei 2022</t>
    </r>
    <r>
      <rPr>
        <sz val="10"/>
        <color theme="1"/>
        <rFont val="Calibri"/>
        <family val="2"/>
        <scheme val="minor"/>
      </rPr>
      <t xml:space="preserve"> en de aangeboden opslagpercentages (afgerond op één (1) decimaal) ten opzichte van diens inkoopprijzen, te offreren. In het geval van inruil huidige apparatuur dient Inschrijver mogelijk een negatief bedrag te offreren. Deze inkoopprijzen dienen door Inschrijver aangetoond te worden door de prijsopgave van fabrikant als bijlage toe te voegen aan de voor deze aanbesteding in te dienen stukken. 
De door Inschrijver geoffreerde opslagpercentages gelden voor de gehele looptijd van de Overeenkomst, ten opzichte van alle voor de betreffende Inschrijver geldende inkoopprijzen, geldend voor alle producten die door betreffende fabrikant aangeboden kunnen worden binnen de scope van deze aanbesteding.
De door Inschrijver geoffreerde inkoopprijzen en opslagpercentages leiden uiteindelijk tot de inschrijfprijs per Inschrijver in </t>
    </r>
    <r>
      <rPr>
        <b/>
        <sz val="10"/>
        <color theme="1"/>
        <rFont val="Calibri"/>
        <family val="2"/>
        <scheme val="minor"/>
      </rPr>
      <t>cel I 56</t>
    </r>
    <r>
      <rPr>
        <sz val="10"/>
        <color theme="1"/>
        <rFont val="Calibri"/>
        <family val="2"/>
        <scheme val="minor"/>
      </rPr>
      <t>. Deze inschrijfprijs wordt meegenomen in de beoordeling van de Inschrijvingen om uiteindelijk, tezamen met de beoordeling op de kwalitatieve gunningscriteria, te komen tot de Economisch Meest Voordelige Inschrijving en is gebaseerd op de verwachte afname van de Aanbestedende Dienst. 
Inschrijvingen die voor wat betreft geoffreerde inkoopprijzen of opslagpercentages manipulatief van aard zijn of als niet-marktconform worden verondersteld, worden als ongeldig terzijde gelegd, waardoor Inschrijver niet voor gunning in aanmerking komt. 
De geoffreerde inkoopprijzen, opslagpercentages evenals bedrijfsnaam, naam bevoegd vertegenwoordiger, functie, plaats en datum dienen op dit Prijzenblad op alle voorkomende plekken door Inschrijver digitaal te worden ingevuld. Daarna dient het te worden afgedrukt en te worden ondertekend door de rechtsgeldig vertegenwoordiger (dit dient onomstotelijk te blijken uit het Uittreksel uit het Handelsregister). Na ondertekening dient het Prijzenblad te worden gescand om vervolgens als PDF-document bij de Inschrijving te worden gevoegd.</t>
    </r>
  </si>
  <si>
    <r>
      <t xml:space="preserve">Inkoopprijs Inschrijver 
</t>
    </r>
    <r>
      <rPr>
        <b/>
        <sz val="10"/>
        <color rgb="FFFF0000"/>
        <rFont val="Calibri"/>
        <family val="2"/>
        <scheme val="minor"/>
      </rPr>
      <t>(op 16 mei 2022)</t>
    </r>
    <r>
      <rPr>
        <b/>
        <sz val="10"/>
        <color rgb="FF000000"/>
        <rFont val="Calibri"/>
        <family val="2"/>
        <scheme val="minor"/>
      </rPr>
      <t xml:space="preserve"> hardware/software 
per stuk excl. BTW</t>
    </r>
  </si>
  <si>
    <r>
      <t xml:space="preserve">Inkoopprijs Inschrijver 
</t>
    </r>
    <r>
      <rPr>
        <b/>
        <sz val="10"/>
        <color rgb="FFFF0000"/>
        <rFont val="Calibri"/>
        <family val="2"/>
        <scheme val="minor"/>
      </rPr>
      <t>(op 16 mei 2022)</t>
    </r>
    <r>
      <rPr>
        <b/>
        <sz val="10"/>
        <color rgb="FF000000"/>
        <rFont val="Calibri"/>
        <family val="2"/>
        <scheme val="minor"/>
      </rPr>
      <t xml:space="preserve"> 
support e.d. 
per stuk excl. BTW</t>
    </r>
  </si>
  <si>
    <t>- 1 stuks 'thin' railkit voor de controllers en 2 stuks 4-post Super Railkits
- in-cabinet C13-C14 powercables voor FAS2720 controllers</t>
  </si>
  <si>
    <t>- MiniSAS HD aansluitkabels, 12 Gb, koper, lengte 2 * 0,5 en 4 * 1 meter</t>
  </si>
  <si>
    <r>
      <t xml:space="preserve">Internal drives </t>
    </r>
    <r>
      <rPr>
        <b/>
        <sz val="10"/>
        <color rgb="FF000000"/>
        <rFont val="Calibri"/>
        <family val="2"/>
      </rPr>
      <t>per locatie</t>
    </r>
    <r>
      <rPr>
        <sz val="10"/>
        <color rgb="FF000000"/>
        <rFont val="Calibri"/>
        <family val="2"/>
      </rPr>
      <t>: 24 * 3,84 TB SED NVMe SSD drives
(SED: Self Encrypting Drives)</t>
    </r>
  </si>
  <si>
    <r>
      <rPr>
        <b/>
        <sz val="10"/>
        <color rgb="FF000000"/>
        <rFont val="Calibri"/>
        <family val="2"/>
      </rPr>
      <t>Per Locatie</t>
    </r>
    <r>
      <rPr>
        <sz val="10"/>
        <color rgb="FF000000"/>
        <rFont val="Calibri"/>
        <family val="2"/>
      </rPr>
      <t>: 
- 1 * NS224 diskshelf met 12 * 3,84 TB SED NVMe SSD drives</t>
    </r>
  </si>
  <si>
    <t>4 * FAS8040 controllers
22 * DS2246 shelf met in totaal 796,8 TB aan bruto capaciteit</t>
  </si>
  <si>
    <t>FAS2720 2-node switchless cluster, inclusief behuizing en 2 intercluster kabels (koper, 50cm.)</t>
  </si>
  <si>
    <r>
      <t xml:space="preserve">2 * FAS2554 controllers, interne opslagcapaciteit 96 TB
</t>
    </r>
    <r>
      <rPr>
        <sz val="10"/>
        <rFont val="Calibri"/>
        <family val="2"/>
      </rPr>
      <t>2 * DS4246 shelf met in totaal 96 TB aan bruto capaciteit</t>
    </r>
  </si>
  <si>
    <t>4 * FAS2554 controllers, interne opslagcapaciteit 219,2 TB
4 * DS4246 shelf met in totaal 240 TB aan bruto capaciteit</t>
  </si>
  <si>
    <t>Onsite, 24*7 4hr, looptijd 60 maanden na levering, voor alle 4 de switches</t>
  </si>
  <si>
    <r>
      <t xml:space="preserve">4* SFP+, Optical, 10 GbE, Longwave, </t>
    </r>
    <r>
      <rPr>
        <b/>
        <sz val="10"/>
        <rFont val="Calibri"/>
        <family val="2"/>
      </rPr>
      <t>20</t>
    </r>
    <r>
      <rPr>
        <sz val="10"/>
        <rFont val="Calibri"/>
        <family val="2"/>
      </rPr>
      <t xml:space="preserve"> km (SMARTOPTICS part number SO-SFP-10GE-ER) (deze SFP's zijn </t>
    </r>
    <r>
      <rPr>
        <b/>
        <sz val="10"/>
        <rFont val="Calibri"/>
        <family val="2"/>
      </rPr>
      <t>gelabeled</t>
    </r>
    <r>
      <rPr>
        <sz val="10"/>
        <rFont val="Calibri"/>
        <family val="2"/>
      </rPr>
      <t xml:space="preserve"> voor </t>
    </r>
    <r>
      <rPr>
        <b/>
        <sz val="10"/>
        <rFont val="Calibri"/>
        <family val="2"/>
      </rPr>
      <t>40</t>
    </r>
    <r>
      <rPr>
        <sz val="10"/>
        <rFont val="Calibri"/>
        <family val="2"/>
      </rPr>
      <t xml:space="preserve"> km).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</si>
</sst>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0.0%"/>
  </numFmts>
  <fonts count="14"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b/>
      <sz val="10"/>
      <color rgb="FFFF0000"/>
      <name val="Calibri"/>
      <family val="2"/>
      <scheme val="minor"/>
    </font>
    <font>
      <sz val="10"/>
      <color rgb="FF000000"/>
      <name val="Calibri"/>
      <family val="2"/>
      <scheme val="minor"/>
    </font>
    <font>
      <b/>
      <sz val="10"/>
      <name val="Calibri"/>
      <family val="2"/>
      <scheme val="minor"/>
    </font>
    <font>
      <sz val="10"/>
      <name val="Arial"/>
      <family val="2"/>
    </font>
    <font>
      <b/>
      <sz val="10"/>
      <color rgb="FF000000"/>
      <name val="Calibri"/>
      <family val="2"/>
    </font>
    <font>
      <sz val="10"/>
      <color rgb="FF000000"/>
      <name val="Calibri"/>
      <family val="2"/>
    </font>
    <font>
      <sz val="10"/>
      <name val="Calibri"/>
      <family val="2"/>
    </font>
    <font>
      <u/>
      <sz val="10"/>
      <color rgb="FF000000"/>
      <name val="Calibri"/>
      <family val="2"/>
    </font>
    <font>
      <b/>
      <sz val="10"/>
      <name val="Calibri"/>
      <family val="2"/>
    </font>
  </fonts>
  <fills count="4">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cellStyleXfs>
  <cellXfs count="99">
    <xf numFmtId="0" fontId="0" fillId="0" borderId="0" xfId="0"/>
    <xf numFmtId="0" fontId="2" fillId="0" borderId="0" xfId="0" applyFont="1" applyProtection="1">
      <protection hidden="1"/>
    </xf>
    <xf numFmtId="0" fontId="2" fillId="0" borderId="0" xfId="0" applyFont="1" applyAlignment="1" applyProtection="1">
      <alignment vertical="center"/>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44" fontId="2" fillId="0" borderId="9" xfId="1" applyFont="1" applyFill="1" applyBorder="1" applyAlignment="1" applyProtection="1">
      <alignment horizontal="center" vertical="center"/>
      <protection hidden="1"/>
    </xf>
    <xf numFmtId="44" fontId="2" fillId="0" borderId="12" xfId="1" applyFont="1" applyFill="1" applyBorder="1" applyAlignment="1" applyProtection="1">
      <alignment horizontal="center" vertical="center"/>
      <protection hidden="1"/>
    </xf>
    <xf numFmtId="44" fontId="2" fillId="0" borderId="14" xfId="1" applyFont="1" applyFill="1" applyBorder="1" applyAlignment="1" applyProtection="1">
      <alignment horizontal="center" vertical="center"/>
      <protection hidden="1"/>
    </xf>
    <xf numFmtId="0" fontId="2" fillId="0" borderId="0" xfId="0" applyFont="1" applyAlignment="1" applyProtection="1">
      <alignment horizontal="center" vertical="center" wrapText="1"/>
      <protection hidden="1"/>
    </xf>
    <xf numFmtId="0" fontId="4" fillId="0" borderId="1" xfId="0" applyFont="1" applyBorder="1" applyAlignment="1" applyProtection="1">
      <alignment horizontal="left" vertical="center" wrapText="1"/>
      <protection hidden="1"/>
    </xf>
    <xf numFmtId="0" fontId="2" fillId="0" borderId="2" xfId="0" applyFont="1" applyBorder="1" applyAlignment="1" applyProtection="1">
      <alignment vertical="center"/>
      <protection hidden="1"/>
    </xf>
    <xf numFmtId="3" fontId="6" fillId="0" borderId="2" xfId="0" applyNumberFormat="1" applyFont="1" applyBorder="1" applyAlignment="1" applyProtection="1">
      <alignment horizontal="center" vertical="center" wrapText="1"/>
      <protection hidden="1"/>
    </xf>
    <xf numFmtId="164" fontId="2" fillId="0" borderId="2" xfId="1" applyNumberFormat="1" applyFont="1" applyFill="1" applyBorder="1" applyAlignment="1" applyProtection="1">
      <alignment horizontal="center" vertical="center"/>
      <protection hidden="1"/>
    </xf>
    <xf numFmtId="165" fontId="2" fillId="0" borderId="2" xfId="1" applyNumberFormat="1" applyFont="1" applyFill="1" applyBorder="1" applyAlignment="1" applyProtection="1">
      <alignment horizontal="center" vertical="center"/>
      <protection hidden="1"/>
    </xf>
    <xf numFmtId="164" fontId="2" fillId="0" borderId="2" xfId="0" applyNumberFormat="1" applyFont="1" applyBorder="1" applyAlignment="1" applyProtection="1">
      <alignment vertical="center"/>
      <protection hidden="1"/>
    </xf>
    <xf numFmtId="165" fontId="2" fillId="0" borderId="2" xfId="0" applyNumberFormat="1" applyFont="1" applyBorder="1" applyAlignment="1" applyProtection="1">
      <alignment vertical="center"/>
      <protection hidden="1"/>
    </xf>
    <xf numFmtId="0" fontId="2" fillId="0" borderId="3" xfId="0" applyFont="1" applyBorder="1" applyAlignment="1" applyProtection="1">
      <alignment vertical="center"/>
      <protection hidden="1"/>
    </xf>
    <xf numFmtId="44" fontId="2" fillId="0" borderId="18" xfId="1" applyFont="1" applyFill="1" applyBorder="1" applyAlignment="1" applyProtection="1">
      <alignment horizontal="center" vertical="center"/>
      <protection hidden="1"/>
    </xf>
    <xf numFmtId="44" fontId="2" fillId="0" borderId="19" xfId="1" applyFont="1" applyFill="1" applyBorder="1" applyAlignment="1" applyProtection="1">
      <alignment horizontal="center" vertical="center"/>
      <protection hidden="1"/>
    </xf>
    <xf numFmtId="44" fontId="2" fillId="0" borderId="20" xfId="1" applyFont="1" applyFill="1" applyBorder="1" applyAlignment="1" applyProtection="1">
      <alignment horizontal="center" vertical="center"/>
      <protection hidden="1"/>
    </xf>
    <xf numFmtId="0" fontId="3" fillId="2" borderId="15" xfId="0" applyFont="1" applyFill="1" applyBorder="1" applyAlignment="1" applyProtection="1">
      <alignment horizontal="left" vertical="center" wrapText="1"/>
      <protection hidden="1"/>
    </xf>
    <xf numFmtId="0" fontId="2" fillId="0" borderId="0" xfId="0" applyFont="1" applyBorder="1" applyProtection="1">
      <protection hidden="1"/>
    </xf>
    <xf numFmtId="0" fontId="3" fillId="0" borderId="0" xfId="0" applyFont="1" applyFill="1" applyBorder="1" applyAlignment="1" applyProtection="1">
      <alignment horizontal="center"/>
      <protection hidden="1"/>
    </xf>
    <xf numFmtId="0" fontId="3" fillId="0" borderId="0" xfId="0" applyFont="1" applyAlignment="1" applyProtection="1">
      <alignment horizontal="left" vertical="center" wrapText="1"/>
      <protection hidden="1"/>
    </xf>
    <xf numFmtId="44" fontId="2" fillId="0" borderId="2" xfId="1" applyFont="1" applyFill="1" applyBorder="1" applyAlignment="1" applyProtection="1">
      <alignment horizontal="center" vertical="center"/>
      <protection hidden="1"/>
    </xf>
    <xf numFmtId="164" fontId="2" fillId="0" borderId="2" xfId="0" applyNumberFormat="1" applyFont="1" applyFill="1" applyBorder="1" applyAlignment="1" applyProtection="1">
      <alignment vertical="center"/>
      <protection hidden="1"/>
    </xf>
    <xf numFmtId="165" fontId="2" fillId="0" borderId="2" xfId="0" applyNumberFormat="1" applyFont="1" applyFill="1" applyBorder="1" applyAlignment="1" applyProtection="1">
      <alignment vertical="center"/>
      <protection hidden="1"/>
    </xf>
    <xf numFmtId="0" fontId="3" fillId="2" borderId="3" xfId="0" applyFont="1" applyFill="1" applyBorder="1" applyAlignment="1" applyProtection="1">
      <alignment horizontal="left" vertical="center" wrapText="1"/>
      <protection hidden="1"/>
    </xf>
    <xf numFmtId="3" fontId="6" fillId="2" borderId="18" xfId="0" applyNumberFormat="1" applyFont="1" applyFill="1" applyBorder="1" applyAlignment="1" applyProtection="1">
      <alignment horizontal="center" vertical="center" wrapText="1"/>
      <protection hidden="1"/>
    </xf>
    <xf numFmtId="3" fontId="6" fillId="2" borderId="19" xfId="0" applyNumberFormat="1" applyFont="1" applyFill="1" applyBorder="1" applyAlignment="1" applyProtection="1">
      <alignment horizontal="center" vertical="center" wrapText="1"/>
      <protection hidden="1"/>
    </xf>
    <xf numFmtId="3" fontId="6" fillId="2" borderId="20" xfId="0" applyNumberFormat="1" applyFont="1" applyFill="1" applyBorder="1" applyAlignment="1" applyProtection="1">
      <alignment horizontal="center" vertical="center" wrapText="1"/>
      <protection hidden="1"/>
    </xf>
    <xf numFmtId="164" fontId="2" fillId="0" borderId="19" xfId="1" applyNumberFormat="1" applyFont="1" applyFill="1" applyBorder="1" applyAlignment="1" applyProtection="1">
      <alignment horizontal="center" vertical="center"/>
      <protection hidden="1"/>
    </xf>
    <xf numFmtId="165" fontId="2" fillId="0" borderId="11" xfId="2" applyNumberFormat="1" applyFont="1" applyFill="1" applyBorder="1" applyAlignment="1" applyProtection="1">
      <alignment horizontal="center" vertical="center"/>
      <protection hidden="1"/>
    </xf>
    <xf numFmtId="164" fontId="2" fillId="0" borderId="18" xfId="1" applyNumberFormat="1" applyFont="1" applyFill="1" applyBorder="1" applyAlignment="1" applyProtection="1">
      <alignment horizontal="center" vertical="center"/>
      <protection hidden="1"/>
    </xf>
    <xf numFmtId="165" fontId="2" fillId="0" borderId="8" xfId="2" applyNumberFormat="1" applyFont="1" applyFill="1" applyBorder="1" applyAlignment="1" applyProtection="1">
      <alignment horizontal="center" vertical="center"/>
      <protection hidden="1"/>
    </xf>
    <xf numFmtId="164" fontId="2" fillId="0" borderId="8" xfId="1" applyNumberFormat="1" applyFont="1" applyFill="1" applyBorder="1" applyAlignment="1" applyProtection="1">
      <alignment horizontal="center" vertical="center"/>
      <protection hidden="1"/>
    </xf>
    <xf numFmtId="164" fontId="2" fillId="0" borderId="11" xfId="1" applyNumberFormat="1" applyFont="1" applyFill="1" applyBorder="1" applyAlignment="1" applyProtection="1">
      <alignment horizontal="center" vertical="center"/>
      <protection hidden="1"/>
    </xf>
    <xf numFmtId="164" fontId="2" fillId="0" borderId="13" xfId="1" applyNumberFormat="1" applyFont="1" applyFill="1" applyBorder="1" applyAlignment="1" applyProtection="1">
      <alignment horizontal="center" vertical="center"/>
      <protection hidden="1"/>
    </xf>
    <xf numFmtId="165" fontId="2" fillId="0" borderId="18" xfId="2" applyNumberFormat="1" applyFont="1" applyFill="1" applyBorder="1" applyAlignment="1" applyProtection="1">
      <alignment horizontal="center" vertical="center"/>
      <protection hidden="1"/>
    </xf>
    <xf numFmtId="165" fontId="2" fillId="0" borderId="19" xfId="2" applyNumberFormat="1" applyFont="1" applyFill="1" applyBorder="1" applyAlignment="1" applyProtection="1">
      <alignment horizontal="center" vertical="center"/>
      <protection hidden="1"/>
    </xf>
    <xf numFmtId="165" fontId="2" fillId="0" borderId="20" xfId="2" applyNumberFormat="1" applyFont="1" applyFill="1" applyBorder="1" applyAlignment="1" applyProtection="1">
      <alignment horizontal="center" vertical="center"/>
      <protection hidden="1"/>
    </xf>
    <xf numFmtId="165" fontId="2" fillId="3" borderId="18" xfId="2" applyNumberFormat="1" applyFont="1" applyFill="1" applyBorder="1" applyAlignment="1" applyProtection="1">
      <alignment horizontal="center" vertical="center"/>
      <protection locked="0" hidden="1"/>
    </xf>
    <xf numFmtId="164" fontId="2" fillId="3" borderId="8" xfId="1" applyNumberFormat="1" applyFont="1" applyFill="1" applyBorder="1" applyAlignment="1" applyProtection="1">
      <alignment horizontal="center" vertical="center"/>
      <protection locked="0" hidden="1"/>
    </xf>
    <xf numFmtId="164" fontId="2" fillId="3" borderId="11" xfId="1" applyNumberFormat="1" applyFont="1" applyFill="1" applyBorder="1" applyAlignment="1" applyProtection="1">
      <alignment horizontal="center" vertical="center"/>
      <protection locked="0" hidden="1"/>
    </xf>
    <xf numFmtId="165" fontId="2" fillId="3" borderId="19" xfId="2" applyNumberFormat="1" applyFont="1" applyFill="1" applyBorder="1" applyAlignment="1" applyProtection="1">
      <alignment horizontal="center" vertical="center"/>
      <protection locked="0" hidden="1"/>
    </xf>
    <xf numFmtId="165" fontId="2" fillId="3" borderId="10" xfId="2" applyNumberFormat="1" applyFont="1" applyFill="1" applyBorder="1" applyAlignment="1" applyProtection="1">
      <alignment horizontal="center" vertical="center"/>
      <protection locked="0" hidden="1"/>
    </xf>
    <xf numFmtId="164" fontId="2" fillId="3" borderId="19" xfId="1" applyNumberFormat="1" applyFont="1" applyFill="1" applyBorder="1" applyAlignment="1" applyProtection="1">
      <alignment horizontal="center" vertical="center"/>
      <protection locked="0" hidden="1"/>
    </xf>
    <xf numFmtId="0" fontId="7" fillId="2" borderId="1" xfId="0" applyFont="1" applyFill="1" applyBorder="1" applyAlignment="1" applyProtection="1">
      <alignment vertical="center"/>
      <protection hidden="1"/>
    </xf>
    <xf numFmtId="164" fontId="2" fillId="3" borderId="15" xfId="1" applyNumberFormat="1" applyFont="1" applyFill="1" applyBorder="1" applyAlignment="1" applyProtection="1">
      <alignment horizontal="center" vertical="center"/>
      <protection locked="0" hidden="1"/>
    </xf>
    <xf numFmtId="44" fontId="3" fillId="2" borderId="15" xfId="0" applyNumberFormat="1" applyFont="1" applyFill="1" applyBorder="1" applyProtection="1">
      <protection hidden="1"/>
    </xf>
    <xf numFmtId="3" fontId="6" fillId="2" borderId="25" xfId="0" applyNumberFormat="1" applyFont="1" applyFill="1" applyBorder="1" applyAlignment="1" applyProtection="1">
      <alignment horizontal="center" vertical="center" wrapText="1"/>
      <protection hidden="1"/>
    </xf>
    <xf numFmtId="164" fontId="2" fillId="3" borderId="27" xfId="1" applyNumberFormat="1" applyFont="1" applyFill="1" applyBorder="1" applyAlignment="1" applyProtection="1">
      <alignment horizontal="center" vertical="center"/>
      <protection locked="0" hidden="1"/>
    </xf>
    <xf numFmtId="165" fontId="2" fillId="3" borderId="25" xfId="2" applyNumberFormat="1" applyFont="1" applyFill="1" applyBorder="1" applyAlignment="1" applyProtection="1">
      <alignment horizontal="center" vertical="center"/>
      <protection locked="0" hidden="1"/>
    </xf>
    <xf numFmtId="164" fontId="2" fillId="0" borderId="27" xfId="1" applyNumberFormat="1" applyFont="1" applyFill="1" applyBorder="1" applyAlignment="1" applyProtection="1">
      <alignment horizontal="center" vertical="center"/>
      <protection hidden="1"/>
    </xf>
    <xf numFmtId="165" fontId="2" fillId="0" borderId="25" xfId="2" applyNumberFormat="1" applyFont="1" applyFill="1" applyBorder="1" applyAlignment="1" applyProtection="1">
      <alignment horizontal="center" vertical="center"/>
      <protection hidden="1"/>
    </xf>
    <xf numFmtId="44" fontId="2" fillId="0" borderId="22" xfId="1" applyFont="1" applyFill="1" applyBorder="1" applyAlignment="1" applyProtection="1">
      <alignment horizontal="center" vertical="center"/>
      <protection hidden="1"/>
    </xf>
    <xf numFmtId="0" fontId="2" fillId="0" borderId="0" xfId="0" applyFont="1" applyBorder="1" applyAlignment="1" applyProtection="1">
      <protection hidden="1"/>
    </xf>
    <xf numFmtId="0" fontId="10" fillId="2" borderId="18" xfId="0" applyFont="1" applyFill="1" applyBorder="1" applyAlignment="1" applyProtection="1">
      <alignment vertical="center"/>
      <protection hidden="1"/>
    </xf>
    <xf numFmtId="49" fontId="10" fillId="2" borderId="18" xfId="0" applyNumberFormat="1" applyFont="1" applyFill="1" applyBorder="1" applyAlignment="1" applyProtection="1">
      <alignment vertical="center" wrapText="1" readingOrder="1"/>
      <protection hidden="1"/>
    </xf>
    <xf numFmtId="0" fontId="10" fillId="2" borderId="19" xfId="0" applyFont="1" applyFill="1" applyBorder="1" applyAlignment="1" applyProtection="1">
      <alignment vertical="center"/>
      <protection hidden="1"/>
    </xf>
    <xf numFmtId="49" fontId="10" fillId="2" borderId="19" xfId="0" applyNumberFormat="1" applyFont="1" applyFill="1" applyBorder="1" applyAlignment="1" applyProtection="1">
      <alignment vertical="top" wrapText="1" readingOrder="1"/>
      <protection hidden="1"/>
    </xf>
    <xf numFmtId="49" fontId="10" fillId="2" borderId="19" xfId="0" applyNumberFormat="1" applyFont="1" applyFill="1" applyBorder="1" applyAlignment="1" applyProtection="1">
      <alignment vertical="center" wrapText="1" readingOrder="1"/>
      <protection hidden="1"/>
    </xf>
    <xf numFmtId="0" fontId="10" fillId="2" borderId="20" xfId="0" applyFont="1" applyFill="1" applyBorder="1" applyAlignment="1" applyProtection="1">
      <alignment vertical="center"/>
      <protection hidden="1"/>
    </xf>
    <xf numFmtId="49" fontId="10" fillId="2" borderId="20" xfId="0" applyNumberFormat="1" applyFont="1" applyFill="1" applyBorder="1" applyAlignment="1" applyProtection="1">
      <alignment vertical="top" wrapText="1" readingOrder="1"/>
      <protection hidden="1"/>
    </xf>
    <xf numFmtId="164" fontId="2" fillId="0" borderId="20" xfId="1" applyNumberFormat="1" applyFont="1" applyFill="1" applyBorder="1" applyAlignment="1" applyProtection="1">
      <alignment horizontal="center" vertical="center"/>
      <protection hidden="1"/>
    </xf>
    <xf numFmtId="165" fontId="2" fillId="0" borderId="13" xfId="2" applyNumberFormat="1" applyFont="1" applyFill="1" applyBorder="1" applyAlignment="1" applyProtection="1">
      <alignment horizontal="center" vertical="center"/>
      <protection hidden="1"/>
    </xf>
    <xf numFmtId="49" fontId="10" fillId="2" borderId="19" xfId="0" quotePrefix="1" applyNumberFormat="1" applyFont="1" applyFill="1" applyBorder="1" applyAlignment="1" applyProtection="1">
      <alignment vertical="center" wrapText="1" readingOrder="1"/>
      <protection hidden="1"/>
    </xf>
    <xf numFmtId="49" fontId="10" fillId="2" borderId="19" xfId="0" quotePrefix="1" applyNumberFormat="1" applyFont="1" applyFill="1" applyBorder="1" applyAlignment="1" applyProtection="1">
      <alignment vertical="top" wrapText="1" readingOrder="1"/>
      <protection hidden="1"/>
    </xf>
    <xf numFmtId="49" fontId="11" fillId="2" borderId="20" xfId="0" applyNumberFormat="1" applyFont="1" applyFill="1" applyBorder="1" applyAlignment="1" applyProtection="1">
      <alignment vertical="top" wrapText="1" readingOrder="1"/>
      <protection hidden="1"/>
    </xf>
    <xf numFmtId="0" fontId="10" fillId="2" borderId="18" xfId="0" applyFont="1" applyFill="1" applyBorder="1" applyAlignment="1" applyProtection="1">
      <alignment vertical="center" wrapText="1"/>
      <protection hidden="1"/>
    </xf>
    <xf numFmtId="49" fontId="10" fillId="2" borderId="18" xfId="0" applyNumberFormat="1" applyFont="1" applyFill="1" applyBorder="1" applyAlignment="1" applyProtection="1">
      <alignment vertical="top" wrapText="1" readingOrder="1"/>
      <protection hidden="1"/>
    </xf>
    <xf numFmtId="49" fontId="11" fillId="2" borderId="19" xfId="0" applyNumberFormat="1" applyFont="1" applyFill="1" applyBorder="1" applyAlignment="1" applyProtection="1">
      <alignment vertical="center" wrapText="1" readingOrder="1"/>
      <protection hidden="1"/>
    </xf>
    <xf numFmtId="0" fontId="10" fillId="2" borderId="25" xfId="0" applyFont="1" applyFill="1" applyBorder="1" applyAlignment="1" applyProtection="1">
      <alignment vertical="center"/>
      <protection hidden="1"/>
    </xf>
    <xf numFmtId="49" fontId="11" fillId="2" borderId="25" xfId="0" applyNumberFormat="1" applyFont="1" applyFill="1" applyBorder="1" applyAlignment="1" applyProtection="1">
      <alignment vertical="center" wrapText="1" readingOrder="1"/>
      <protection hidden="1"/>
    </xf>
    <xf numFmtId="0" fontId="3" fillId="2" borderId="1" xfId="0" applyFont="1" applyFill="1" applyBorder="1" applyAlignment="1" applyProtection="1">
      <alignment horizontal="center"/>
      <protection hidden="1"/>
    </xf>
    <xf numFmtId="0" fontId="2" fillId="2" borderId="2" xfId="0" applyFont="1" applyFill="1" applyBorder="1" applyAlignment="1" applyProtection="1">
      <protection hidden="1"/>
    </xf>
    <xf numFmtId="0" fontId="2" fillId="2" borderId="3" xfId="0" applyFont="1" applyFill="1" applyBorder="1" applyAlignment="1" applyProtection="1">
      <protection hidden="1"/>
    </xf>
    <xf numFmtId="0" fontId="2" fillId="2" borderId="16" xfId="0" applyFont="1" applyFill="1" applyBorder="1" applyAlignment="1" applyProtection="1">
      <alignment horizontal="left" vertical="top" wrapText="1"/>
      <protection hidden="1"/>
    </xf>
    <xf numFmtId="0" fontId="2" fillId="2" borderId="26" xfId="0" applyFont="1" applyFill="1" applyBorder="1" applyAlignment="1" applyProtection="1">
      <alignment horizontal="left" vertical="top" wrapText="1"/>
      <protection hidden="1"/>
    </xf>
    <xf numFmtId="0" fontId="2" fillId="2" borderId="17" xfId="0" applyFont="1" applyFill="1" applyBorder="1" applyAlignment="1" applyProtection="1">
      <alignment horizontal="left" vertical="top" wrapText="1"/>
      <protection hidden="1"/>
    </xf>
    <xf numFmtId="0" fontId="2" fillId="2" borderId="6" xfId="0" applyFont="1" applyFill="1" applyBorder="1" applyAlignment="1" applyProtection="1">
      <alignment horizontal="left" vertical="top" wrapText="1"/>
      <protection hidden="1"/>
    </xf>
    <xf numFmtId="0" fontId="2" fillId="2" borderId="0" xfId="0" applyFont="1" applyFill="1" applyBorder="1" applyAlignment="1" applyProtection="1">
      <alignment horizontal="left" vertical="top" wrapText="1"/>
      <protection hidden="1"/>
    </xf>
    <xf numFmtId="0" fontId="2" fillId="2" borderId="7" xfId="0" applyFont="1" applyFill="1" applyBorder="1" applyAlignment="1" applyProtection="1">
      <alignment horizontal="left" vertical="top" wrapText="1"/>
      <protection hidden="1"/>
    </xf>
    <xf numFmtId="0" fontId="2" fillId="2" borderId="21" xfId="0" applyFont="1" applyFill="1" applyBorder="1" applyAlignment="1" applyProtection="1">
      <alignment horizontal="left" vertical="top" wrapText="1"/>
      <protection hidden="1"/>
    </xf>
    <xf numFmtId="0" fontId="2" fillId="2" borderId="27" xfId="0" applyFont="1" applyFill="1" applyBorder="1" applyAlignment="1" applyProtection="1">
      <alignment horizontal="left" vertical="top" wrapText="1"/>
      <protection hidden="1"/>
    </xf>
    <xf numFmtId="0" fontId="2" fillId="2" borderId="22" xfId="0" applyFont="1" applyFill="1" applyBorder="1" applyAlignment="1" applyProtection="1">
      <alignment horizontal="left" vertical="top" wrapText="1"/>
      <protection hidden="1"/>
    </xf>
    <xf numFmtId="0" fontId="3" fillId="2" borderId="1" xfId="0" applyFont="1" applyFill="1" applyBorder="1" applyAlignment="1" applyProtection="1">
      <alignment horizontal="center" vertical="center"/>
      <protection hidden="1"/>
    </xf>
    <xf numFmtId="0" fontId="2" fillId="2" borderId="3" xfId="0" applyFont="1" applyFill="1" applyBorder="1" applyAlignment="1" applyProtection="1">
      <alignment horizontal="center"/>
      <protection hidden="1"/>
    </xf>
    <xf numFmtId="0" fontId="5" fillId="0" borderId="0" xfId="0" applyFont="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7" fillId="2" borderId="23" xfId="0" applyFont="1" applyFill="1" applyBorder="1" applyAlignment="1" applyProtection="1">
      <alignment vertical="top"/>
      <protection hidden="1"/>
    </xf>
    <xf numFmtId="0" fontId="2" fillId="2" borderId="24" xfId="0" applyFont="1" applyFill="1" applyBorder="1" applyAlignment="1" applyProtection="1">
      <alignment vertical="top"/>
      <protection hidden="1"/>
    </xf>
    <xf numFmtId="0" fontId="2" fillId="2" borderId="25" xfId="0" applyFont="1" applyFill="1" applyBorder="1" applyAlignment="1" applyProtection="1">
      <alignment vertical="top"/>
      <protection hidden="1"/>
    </xf>
    <xf numFmtId="164" fontId="2" fillId="3" borderId="23" xfId="1" applyNumberFormat="1" applyFont="1" applyFill="1" applyBorder="1" applyAlignment="1" applyProtection="1">
      <alignment horizontal="center" vertical="center"/>
      <protection locked="0" hidden="1"/>
    </xf>
    <xf numFmtId="0" fontId="2" fillId="0" borderId="24" xfId="0" applyFont="1" applyBorder="1" applyAlignment="1" applyProtection="1">
      <alignment horizontal="center" vertical="center"/>
      <protection locked="0" hidden="1"/>
    </xf>
    <xf numFmtId="0" fontId="2" fillId="0" borderId="25" xfId="0" applyFont="1" applyBorder="1" applyAlignment="1" applyProtection="1">
      <alignment horizontal="center" vertical="center"/>
      <protection locked="0" hidden="1"/>
    </xf>
    <xf numFmtId="0" fontId="2" fillId="0" borderId="6"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cellXfs>
  <cellStyles count="5">
    <cellStyle name="Procent" xfId="2" builtinId="5"/>
    <cellStyle name="Standaard" xfId="0" builtinId="0"/>
    <cellStyle name="Standaard 2" xfId="3" xr:uid="{7EFD2DB7-96A4-4BDB-80D3-5E9DC463364F}"/>
    <cellStyle name="Standaard 3" xfId="4" xr:uid="{18706C48-A0B8-4D0F-8BEE-B57F3B83CC33}"/>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37E7F-B630-4EA0-9DFA-9FD7C751C248}">
  <sheetPr>
    <pageSetUpPr fitToPage="1"/>
  </sheetPr>
  <dimension ref="B1:J67"/>
  <sheetViews>
    <sheetView tabSelected="1" topLeftCell="A40" zoomScaleNormal="100" workbookViewId="0">
      <selection activeCell="C52" sqref="C52"/>
    </sheetView>
  </sheetViews>
  <sheetFormatPr defaultRowHeight="12.75" x14ac:dyDescent="0.25"/>
  <cols>
    <col min="1" max="1" width="2.7109375" style="2" customWidth="1"/>
    <col min="2" max="2" width="37.140625" style="2" bestFit="1" customWidth="1"/>
    <col min="3" max="3" width="76.85546875" style="2" bestFit="1" customWidth="1"/>
    <col min="4" max="4" width="9.140625" style="2" customWidth="1"/>
    <col min="5" max="9" width="20.7109375" style="2" customWidth="1"/>
    <col min="10" max="10" width="18.7109375" style="2" customWidth="1"/>
    <col min="11" max="16384" width="9.140625" style="2"/>
  </cols>
  <sheetData>
    <row r="1" spans="2:10" s="22" customFormat="1" ht="13.5" thickBot="1" x14ac:dyDescent="0.25">
      <c r="B1" s="75" t="s">
        <v>43</v>
      </c>
      <c r="C1" s="76"/>
      <c r="D1" s="76"/>
      <c r="E1" s="76"/>
      <c r="F1" s="76"/>
      <c r="G1" s="76"/>
      <c r="H1" s="76"/>
      <c r="I1" s="77"/>
      <c r="J1" s="57"/>
    </row>
    <row r="2" spans="2:10" s="1" customFormat="1" ht="13.5" thickBot="1" x14ac:dyDescent="0.25">
      <c r="B2" s="23"/>
      <c r="C2" s="57"/>
      <c r="D2" s="57"/>
      <c r="E2" s="57"/>
      <c r="F2" s="57"/>
      <c r="G2" s="57"/>
      <c r="H2" s="57"/>
      <c r="I2" s="57"/>
      <c r="J2" s="57"/>
    </row>
    <row r="3" spans="2:10" s="1" customFormat="1" x14ac:dyDescent="0.2">
      <c r="B3" s="78" t="s">
        <v>54</v>
      </c>
      <c r="C3" s="79"/>
      <c r="D3" s="79"/>
      <c r="E3" s="79"/>
      <c r="F3" s="79"/>
      <c r="G3" s="79"/>
      <c r="H3" s="79"/>
      <c r="I3" s="80"/>
      <c r="J3" s="57"/>
    </row>
    <row r="4" spans="2:10" s="1" customFormat="1" x14ac:dyDescent="0.2">
      <c r="B4" s="81"/>
      <c r="C4" s="82"/>
      <c r="D4" s="82"/>
      <c r="E4" s="82"/>
      <c r="F4" s="82"/>
      <c r="G4" s="82"/>
      <c r="H4" s="82"/>
      <c r="I4" s="83"/>
      <c r="J4" s="57"/>
    </row>
    <row r="5" spans="2:10" s="1" customFormat="1" x14ac:dyDescent="0.2">
      <c r="B5" s="81"/>
      <c r="C5" s="82"/>
      <c r="D5" s="82"/>
      <c r="E5" s="82"/>
      <c r="F5" s="82"/>
      <c r="G5" s="82"/>
      <c r="H5" s="82"/>
      <c r="I5" s="83"/>
      <c r="J5" s="57"/>
    </row>
    <row r="6" spans="2:10" s="1" customFormat="1" x14ac:dyDescent="0.2">
      <c r="B6" s="81"/>
      <c r="C6" s="82"/>
      <c r="D6" s="82"/>
      <c r="E6" s="82"/>
      <c r="F6" s="82"/>
      <c r="G6" s="82"/>
      <c r="H6" s="82"/>
      <c r="I6" s="83"/>
      <c r="J6" s="57"/>
    </row>
    <row r="7" spans="2:10" s="1" customFormat="1" x14ac:dyDescent="0.2">
      <c r="B7" s="81"/>
      <c r="C7" s="82"/>
      <c r="D7" s="82"/>
      <c r="E7" s="82"/>
      <c r="F7" s="82"/>
      <c r="G7" s="82"/>
      <c r="H7" s="82"/>
      <c r="I7" s="83"/>
      <c r="J7" s="57"/>
    </row>
    <row r="8" spans="2:10" s="1" customFormat="1" x14ac:dyDescent="0.2">
      <c r="B8" s="81"/>
      <c r="C8" s="82"/>
      <c r="D8" s="82"/>
      <c r="E8" s="82"/>
      <c r="F8" s="82"/>
      <c r="G8" s="82"/>
      <c r="H8" s="82"/>
      <c r="I8" s="83"/>
      <c r="J8" s="57"/>
    </row>
    <row r="9" spans="2:10" s="1" customFormat="1" x14ac:dyDescent="0.2">
      <c r="B9" s="81"/>
      <c r="C9" s="82"/>
      <c r="D9" s="82"/>
      <c r="E9" s="82"/>
      <c r="F9" s="82"/>
      <c r="G9" s="82"/>
      <c r="H9" s="82"/>
      <c r="I9" s="83"/>
      <c r="J9" s="57"/>
    </row>
    <row r="10" spans="2:10" s="1" customFormat="1" x14ac:dyDescent="0.2">
      <c r="B10" s="81"/>
      <c r="C10" s="82"/>
      <c r="D10" s="82"/>
      <c r="E10" s="82"/>
      <c r="F10" s="82"/>
      <c r="G10" s="82"/>
      <c r="H10" s="82"/>
      <c r="I10" s="83"/>
      <c r="J10" s="57"/>
    </row>
    <row r="11" spans="2:10" s="1" customFormat="1" x14ac:dyDescent="0.2">
      <c r="B11" s="81"/>
      <c r="C11" s="82"/>
      <c r="D11" s="82"/>
      <c r="E11" s="82"/>
      <c r="F11" s="82"/>
      <c r="G11" s="82"/>
      <c r="H11" s="82"/>
      <c r="I11" s="83"/>
      <c r="J11" s="57"/>
    </row>
    <row r="12" spans="2:10" s="1" customFormat="1" ht="13.5" thickBot="1" x14ac:dyDescent="0.25">
      <c r="B12" s="84"/>
      <c r="C12" s="85"/>
      <c r="D12" s="85"/>
      <c r="E12" s="85"/>
      <c r="F12" s="85"/>
      <c r="G12" s="85"/>
      <c r="H12" s="85"/>
      <c r="I12" s="86"/>
      <c r="J12" s="57"/>
    </row>
    <row r="13" spans="2:10" s="1" customFormat="1" x14ac:dyDescent="0.2">
      <c r="B13" s="23"/>
      <c r="C13" s="57"/>
      <c r="D13" s="57"/>
      <c r="E13" s="57"/>
      <c r="F13" s="57"/>
      <c r="G13" s="57"/>
      <c r="H13" s="57"/>
      <c r="I13" s="57"/>
      <c r="J13" s="57"/>
    </row>
    <row r="14" spans="2:10" ht="13.5" thickBot="1" x14ac:dyDescent="0.3">
      <c r="B14" s="24" t="s">
        <v>0</v>
      </c>
      <c r="C14" s="9"/>
    </row>
    <row r="15" spans="2:10" ht="51.75" thickBot="1" x14ac:dyDescent="0.3">
      <c r="B15" s="21" t="s">
        <v>1</v>
      </c>
      <c r="C15" s="28" t="s">
        <v>2</v>
      </c>
      <c r="D15" s="5" t="s">
        <v>3</v>
      </c>
      <c r="E15" s="4" t="s">
        <v>55</v>
      </c>
      <c r="F15" s="4" t="s">
        <v>10</v>
      </c>
      <c r="G15" s="4" t="s">
        <v>56</v>
      </c>
      <c r="H15" s="5" t="s">
        <v>4</v>
      </c>
      <c r="I15" s="3" t="s">
        <v>5</v>
      </c>
    </row>
    <row r="16" spans="2:10" ht="13.5" thickBot="1" x14ac:dyDescent="0.3">
      <c r="B16" s="10" t="s">
        <v>6</v>
      </c>
      <c r="C16" s="11"/>
      <c r="D16" s="12"/>
      <c r="E16" s="25"/>
      <c r="F16" s="25"/>
      <c r="G16" s="11"/>
      <c r="H16" s="11"/>
      <c r="I16" s="17"/>
    </row>
    <row r="17" spans="2:9" ht="25.5" customHeight="1" x14ac:dyDescent="0.25">
      <c r="B17" s="58" t="s">
        <v>7</v>
      </c>
      <c r="C17" s="59" t="s">
        <v>18</v>
      </c>
      <c r="D17" s="29">
        <v>1</v>
      </c>
      <c r="E17" s="44"/>
      <c r="F17" s="46"/>
      <c r="G17" s="34"/>
      <c r="H17" s="35"/>
      <c r="I17" s="18">
        <f>D17*(E17*(1+F17)+G17*(1+H17))</f>
        <v>0</v>
      </c>
    </row>
    <row r="18" spans="2:9" ht="25.5" x14ac:dyDescent="0.25">
      <c r="B18" s="60" t="s">
        <v>19</v>
      </c>
      <c r="C18" s="61" t="s">
        <v>59</v>
      </c>
      <c r="D18" s="30">
        <v>2</v>
      </c>
      <c r="E18" s="44"/>
      <c r="F18" s="46"/>
      <c r="G18" s="32"/>
      <c r="H18" s="33"/>
      <c r="I18" s="19">
        <f t="shared" ref="I18:I26" si="0">D18*(E18*(1+F18)+G18*(1+H18))</f>
        <v>0</v>
      </c>
    </row>
    <row r="19" spans="2:9" ht="25.5" x14ac:dyDescent="0.25">
      <c r="B19" s="60" t="s">
        <v>20</v>
      </c>
      <c r="C19" s="61" t="s">
        <v>60</v>
      </c>
      <c r="D19" s="30">
        <v>2</v>
      </c>
      <c r="E19" s="44"/>
      <c r="F19" s="46"/>
      <c r="G19" s="32"/>
      <c r="H19" s="33"/>
      <c r="I19" s="19">
        <f t="shared" si="0"/>
        <v>0</v>
      </c>
    </row>
    <row r="20" spans="2:9" ht="38.25" x14ac:dyDescent="0.25">
      <c r="B20" s="60" t="s">
        <v>21</v>
      </c>
      <c r="C20" s="61" t="s">
        <v>40</v>
      </c>
      <c r="D20" s="30">
        <v>4</v>
      </c>
      <c r="E20" s="44"/>
      <c r="F20" s="46"/>
      <c r="G20" s="32"/>
      <c r="H20" s="33"/>
      <c r="I20" s="19">
        <f t="shared" si="0"/>
        <v>0</v>
      </c>
    </row>
    <row r="21" spans="2:9" ht="25.5" customHeight="1" x14ac:dyDescent="0.25">
      <c r="B21" s="60" t="s">
        <v>22</v>
      </c>
      <c r="C21" s="62" t="s">
        <v>46</v>
      </c>
      <c r="D21" s="30">
        <v>1</v>
      </c>
      <c r="E21" s="44"/>
      <c r="F21" s="46"/>
      <c r="G21" s="32"/>
      <c r="H21" s="33"/>
      <c r="I21" s="19">
        <f t="shared" si="0"/>
        <v>0</v>
      </c>
    </row>
    <row r="22" spans="2:9" ht="51" x14ac:dyDescent="0.25">
      <c r="B22" s="60" t="s">
        <v>23</v>
      </c>
      <c r="C22" s="61" t="s">
        <v>39</v>
      </c>
      <c r="D22" s="30">
        <v>4</v>
      </c>
      <c r="E22" s="44"/>
      <c r="F22" s="46"/>
      <c r="G22" s="32"/>
      <c r="H22" s="33"/>
      <c r="I22" s="19">
        <f t="shared" si="0"/>
        <v>0</v>
      </c>
    </row>
    <row r="23" spans="2:9" ht="25.5" customHeight="1" x14ac:dyDescent="0.25">
      <c r="B23" s="60" t="s">
        <v>24</v>
      </c>
      <c r="C23" s="62" t="s">
        <v>25</v>
      </c>
      <c r="D23" s="30">
        <v>4</v>
      </c>
      <c r="E23" s="44"/>
      <c r="F23" s="46"/>
      <c r="G23" s="32"/>
      <c r="H23" s="33"/>
      <c r="I23" s="19">
        <f t="shared" si="0"/>
        <v>0</v>
      </c>
    </row>
    <row r="24" spans="2:9" ht="25.5" x14ac:dyDescent="0.25">
      <c r="B24" s="60" t="s">
        <v>26</v>
      </c>
      <c r="C24" s="61" t="s">
        <v>47</v>
      </c>
      <c r="D24" s="30">
        <v>1</v>
      </c>
      <c r="E24" s="32"/>
      <c r="F24" s="33"/>
      <c r="G24" s="47"/>
      <c r="H24" s="45"/>
      <c r="I24" s="19">
        <f t="shared" si="0"/>
        <v>0</v>
      </c>
    </row>
    <row r="25" spans="2:9" ht="25.5" x14ac:dyDescent="0.25">
      <c r="B25" s="60" t="s">
        <v>8</v>
      </c>
      <c r="C25" s="61" t="s">
        <v>48</v>
      </c>
      <c r="D25" s="30">
        <v>1</v>
      </c>
      <c r="E25" s="32"/>
      <c r="F25" s="33"/>
      <c r="G25" s="47"/>
      <c r="H25" s="45"/>
      <c r="I25" s="19">
        <f t="shared" si="0"/>
        <v>0</v>
      </c>
    </row>
    <row r="26" spans="2:9" ht="26.25" thickBot="1" x14ac:dyDescent="0.3">
      <c r="B26" s="63" t="s">
        <v>27</v>
      </c>
      <c r="C26" s="64" t="s">
        <v>61</v>
      </c>
      <c r="D26" s="31">
        <v>1</v>
      </c>
      <c r="E26" s="44"/>
      <c r="F26" s="46"/>
      <c r="G26" s="65"/>
      <c r="H26" s="66"/>
      <c r="I26" s="20">
        <f t="shared" si="0"/>
        <v>0</v>
      </c>
    </row>
    <row r="27" spans="2:9" ht="13.5" thickBot="1" x14ac:dyDescent="0.3">
      <c r="B27" s="10" t="s">
        <v>34</v>
      </c>
      <c r="C27" s="11"/>
      <c r="D27" s="12"/>
      <c r="E27" s="13"/>
      <c r="F27" s="14"/>
      <c r="G27" s="26"/>
      <c r="H27" s="27"/>
      <c r="I27" s="17"/>
    </row>
    <row r="28" spans="2:9" ht="25.5" customHeight="1" x14ac:dyDescent="0.25">
      <c r="B28" s="58" t="s">
        <v>7</v>
      </c>
      <c r="C28" s="59" t="s">
        <v>62</v>
      </c>
      <c r="D28" s="29">
        <v>1</v>
      </c>
      <c r="E28" s="44"/>
      <c r="F28" s="45"/>
      <c r="G28" s="36"/>
      <c r="H28" s="39"/>
      <c r="I28" s="6">
        <f t="shared" ref="I28:I37" si="1">D28*(E28*(1+F28)+G28*(1+H28))</f>
        <v>0</v>
      </c>
    </row>
    <row r="29" spans="2:9" ht="25.5" customHeight="1" x14ac:dyDescent="0.25">
      <c r="B29" s="60" t="s">
        <v>19</v>
      </c>
      <c r="C29" s="62" t="s">
        <v>32</v>
      </c>
      <c r="D29" s="30">
        <v>0</v>
      </c>
      <c r="E29" s="37"/>
      <c r="F29" s="40"/>
      <c r="G29" s="37"/>
      <c r="H29" s="40"/>
      <c r="I29" s="7">
        <f t="shared" si="1"/>
        <v>0</v>
      </c>
    </row>
    <row r="30" spans="2:9" ht="25.5" x14ac:dyDescent="0.25">
      <c r="B30" s="60" t="s">
        <v>20</v>
      </c>
      <c r="C30" s="61" t="s">
        <v>44</v>
      </c>
      <c r="D30" s="30">
        <v>1</v>
      </c>
      <c r="E30" s="44"/>
      <c r="F30" s="45"/>
      <c r="G30" s="37"/>
      <c r="H30" s="40"/>
      <c r="I30" s="7">
        <f t="shared" si="1"/>
        <v>0</v>
      </c>
    </row>
    <row r="31" spans="2:9" ht="25.5" customHeight="1" x14ac:dyDescent="0.25">
      <c r="B31" s="60" t="s">
        <v>33</v>
      </c>
      <c r="C31" s="67" t="s">
        <v>58</v>
      </c>
      <c r="D31" s="30">
        <v>1</v>
      </c>
      <c r="E31" s="44"/>
      <c r="F31" s="45"/>
      <c r="G31" s="37"/>
      <c r="H31" s="40"/>
      <c r="I31" s="7">
        <f t="shared" si="1"/>
        <v>0</v>
      </c>
    </row>
    <row r="32" spans="2:9" ht="25.5" customHeight="1" x14ac:dyDescent="0.25">
      <c r="B32" s="60" t="s">
        <v>22</v>
      </c>
      <c r="C32" s="62" t="s">
        <v>45</v>
      </c>
      <c r="D32" s="30">
        <v>1</v>
      </c>
      <c r="E32" s="44"/>
      <c r="F32" s="45"/>
      <c r="G32" s="37"/>
      <c r="H32" s="40"/>
      <c r="I32" s="7">
        <f t="shared" si="1"/>
        <v>0</v>
      </c>
    </row>
    <row r="33" spans="2:9" ht="25.5" x14ac:dyDescent="0.25">
      <c r="B33" s="60" t="s">
        <v>23</v>
      </c>
      <c r="C33" s="61" t="s">
        <v>38</v>
      </c>
      <c r="D33" s="30">
        <v>1</v>
      </c>
      <c r="E33" s="44"/>
      <c r="F33" s="45"/>
      <c r="G33" s="37"/>
      <c r="H33" s="40"/>
      <c r="I33" s="7">
        <f t="shared" si="1"/>
        <v>0</v>
      </c>
    </row>
    <row r="34" spans="2:9" ht="25.5" x14ac:dyDescent="0.25">
      <c r="B34" s="60" t="s">
        <v>24</v>
      </c>
      <c r="C34" s="68" t="s">
        <v>57</v>
      </c>
      <c r="D34" s="30">
        <v>1</v>
      </c>
      <c r="E34" s="44"/>
      <c r="F34" s="45"/>
      <c r="G34" s="37"/>
      <c r="H34" s="40"/>
      <c r="I34" s="7">
        <f t="shared" si="1"/>
        <v>0</v>
      </c>
    </row>
    <row r="35" spans="2:9" ht="25.5" x14ac:dyDescent="0.25">
      <c r="B35" s="60" t="s">
        <v>26</v>
      </c>
      <c r="C35" s="61" t="s">
        <v>49</v>
      </c>
      <c r="D35" s="30">
        <v>1</v>
      </c>
      <c r="E35" s="37"/>
      <c r="F35" s="40"/>
      <c r="G35" s="44"/>
      <c r="H35" s="45"/>
      <c r="I35" s="7">
        <f t="shared" si="1"/>
        <v>0</v>
      </c>
    </row>
    <row r="36" spans="2:9" ht="25.5" customHeight="1" x14ac:dyDescent="0.25">
      <c r="B36" s="60" t="s">
        <v>8</v>
      </c>
      <c r="C36" s="62" t="s">
        <v>50</v>
      </c>
      <c r="D36" s="30">
        <v>1</v>
      </c>
      <c r="E36" s="37"/>
      <c r="F36" s="40"/>
      <c r="G36" s="44"/>
      <c r="H36" s="45"/>
      <c r="I36" s="7">
        <f t="shared" si="1"/>
        <v>0</v>
      </c>
    </row>
    <row r="37" spans="2:9" ht="26.25" thickBot="1" x14ac:dyDescent="0.3">
      <c r="B37" s="63" t="s">
        <v>27</v>
      </c>
      <c r="C37" s="64" t="s">
        <v>63</v>
      </c>
      <c r="D37" s="31">
        <v>1</v>
      </c>
      <c r="E37" s="44"/>
      <c r="F37" s="45"/>
      <c r="G37" s="38"/>
      <c r="H37" s="41"/>
      <c r="I37" s="8">
        <f t="shared" si="1"/>
        <v>0</v>
      </c>
    </row>
    <row r="38" spans="2:9" ht="13.5" thickBot="1" x14ac:dyDescent="0.3">
      <c r="B38" s="10" t="s">
        <v>35</v>
      </c>
      <c r="C38" s="11"/>
      <c r="D38" s="12"/>
      <c r="E38" s="13"/>
      <c r="F38" s="14"/>
      <c r="G38" s="26"/>
      <c r="H38" s="27"/>
      <c r="I38" s="17"/>
    </row>
    <row r="39" spans="2:9" ht="25.5" customHeight="1" x14ac:dyDescent="0.25">
      <c r="B39" s="58" t="s">
        <v>7</v>
      </c>
      <c r="C39" s="59" t="s">
        <v>62</v>
      </c>
      <c r="D39" s="29">
        <v>1</v>
      </c>
      <c r="E39" s="44"/>
      <c r="F39" s="45"/>
      <c r="G39" s="36"/>
      <c r="H39" s="39"/>
      <c r="I39" s="6">
        <f t="shared" ref="I39:I48" si="2">D39*(E39*(1+F39)+G39*(1+H39))</f>
        <v>0</v>
      </c>
    </row>
    <row r="40" spans="2:9" ht="25.5" customHeight="1" x14ac:dyDescent="0.25">
      <c r="B40" s="60" t="s">
        <v>19</v>
      </c>
      <c r="C40" s="62" t="s">
        <v>32</v>
      </c>
      <c r="D40" s="30">
        <v>0</v>
      </c>
      <c r="E40" s="37"/>
      <c r="F40" s="40"/>
      <c r="G40" s="37"/>
      <c r="H40" s="40"/>
      <c r="I40" s="7">
        <f t="shared" si="2"/>
        <v>0</v>
      </c>
    </row>
    <row r="41" spans="2:9" ht="25.5" x14ac:dyDescent="0.25">
      <c r="B41" s="60" t="s">
        <v>20</v>
      </c>
      <c r="C41" s="61" t="s">
        <v>44</v>
      </c>
      <c r="D41" s="30">
        <v>1</v>
      </c>
      <c r="E41" s="44"/>
      <c r="F41" s="45"/>
      <c r="G41" s="37"/>
      <c r="H41" s="40"/>
      <c r="I41" s="7">
        <f t="shared" si="2"/>
        <v>0</v>
      </c>
    </row>
    <row r="42" spans="2:9" ht="25.5" customHeight="1" x14ac:dyDescent="0.25">
      <c r="B42" s="60" t="s">
        <v>33</v>
      </c>
      <c r="C42" s="67" t="s">
        <v>58</v>
      </c>
      <c r="D42" s="30">
        <v>1</v>
      </c>
      <c r="E42" s="44"/>
      <c r="F42" s="45"/>
      <c r="G42" s="37"/>
      <c r="H42" s="40"/>
      <c r="I42" s="7">
        <f t="shared" si="2"/>
        <v>0</v>
      </c>
    </row>
    <row r="43" spans="2:9" ht="25.5" customHeight="1" x14ac:dyDescent="0.25">
      <c r="B43" s="60" t="s">
        <v>22</v>
      </c>
      <c r="C43" s="62" t="s">
        <v>51</v>
      </c>
      <c r="D43" s="30">
        <v>1</v>
      </c>
      <c r="E43" s="44"/>
      <c r="F43" s="45"/>
      <c r="G43" s="37"/>
      <c r="H43" s="40"/>
      <c r="I43" s="7">
        <f t="shared" si="2"/>
        <v>0</v>
      </c>
    </row>
    <row r="44" spans="2:9" ht="25.5" x14ac:dyDescent="0.25">
      <c r="B44" s="60" t="s">
        <v>23</v>
      </c>
      <c r="C44" s="61" t="s">
        <v>38</v>
      </c>
      <c r="D44" s="30">
        <v>1</v>
      </c>
      <c r="E44" s="44"/>
      <c r="F44" s="45"/>
      <c r="G44" s="37"/>
      <c r="H44" s="40"/>
      <c r="I44" s="7">
        <f t="shared" si="2"/>
        <v>0</v>
      </c>
    </row>
    <row r="45" spans="2:9" ht="25.5" x14ac:dyDescent="0.25">
      <c r="B45" s="60" t="s">
        <v>24</v>
      </c>
      <c r="C45" s="68" t="s">
        <v>57</v>
      </c>
      <c r="D45" s="30">
        <v>1</v>
      </c>
      <c r="E45" s="44"/>
      <c r="F45" s="45"/>
      <c r="G45" s="37"/>
      <c r="H45" s="40"/>
      <c r="I45" s="7">
        <f t="shared" si="2"/>
        <v>0</v>
      </c>
    </row>
    <row r="46" spans="2:9" ht="25.5" x14ac:dyDescent="0.25">
      <c r="B46" s="60" t="s">
        <v>26</v>
      </c>
      <c r="C46" s="61" t="s">
        <v>52</v>
      </c>
      <c r="D46" s="30">
        <v>1</v>
      </c>
      <c r="E46" s="37"/>
      <c r="F46" s="40"/>
      <c r="G46" s="44"/>
      <c r="H46" s="45"/>
      <c r="I46" s="7">
        <f t="shared" si="2"/>
        <v>0</v>
      </c>
    </row>
    <row r="47" spans="2:9" ht="25.5" customHeight="1" x14ac:dyDescent="0.25">
      <c r="B47" s="60" t="s">
        <v>8</v>
      </c>
      <c r="C47" s="62" t="s">
        <v>53</v>
      </c>
      <c r="D47" s="30">
        <v>1</v>
      </c>
      <c r="E47" s="37"/>
      <c r="F47" s="40"/>
      <c r="G47" s="44"/>
      <c r="H47" s="45"/>
      <c r="I47" s="7">
        <f t="shared" si="2"/>
        <v>0</v>
      </c>
    </row>
    <row r="48" spans="2:9" ht="26.25" thickBot="1" x14ac:dyDescent="0.3">
      <c r="B48" s="63" t="s">
        <v>27</v>
      </c>
      <c r="C48" s="69" t="s">
        <v>64</v>
      </c>
      <c r="D48" s="31">
        <v>1</v>
      </c>
      <c r="E48" s="44"/>
      <c r="F48" s="45"/>
      <c r="G48" s="38"/>
      <c r="H48" s="41"/>
      <c r="I48" s="8">
        <f t="shared" si="2"/>
        <v>0</v>
      </c>
    </row>
    <row r="49" spans="2:9" ht="13.5" thickBot="1" x14ac:dyDescent="0.3">
      <c r="B49" s="10" t="s">
        <v>9</v>
      </c>
      <c r="C49" s="11"/>
      <c r="D49" s="12"/>
      <c r="E49" s="13"/>
      <c r="F49" s="14"/>
      <c r="G49" s="15"/>
      <c r="H49" s="16"/>
      <c r="I49" s="17"/>
    </row>
    <row r="50" spans="2:9" ht="38.25" x14ac:dyDescent="0.25">
      <c r="B50" s="70" t="s">
        <v>36</v>
      </c>
      <c r="C50" s="71" t="s">
        <v>28</v>
      </c>
      <c r="D50" s="29">
        <v>1</v>
      </c>
      <c r="E50" s="43"/>
      <c r="F50" s="42"/>
      <c r="G50" s="36"/>
      <c r="H50" s="39"/>
      <c r="I50" s="6">
        <f t="shared" ref="I50:I54" si="3">D50*(E50*(1+F50)+G50*(1+H50))</f>
        <v>0</v>
      </c>
    </row>
    <row r="51" spans="2:9" ht="25.5" customHeight="1" x14ac:dyDescent="0.25">
      <c r="B51" s="60" t="s">
        <v>29</v>
      </c>
      <c r="C51" s="67" t="s">
        <v>37</v>
      </c>
      <c r="D51" s="30">
        <v>1</v>
      </c>
      <c r="E51" s="44"/>
      <c r="F51" s="45"/>
      <c r="G51" s="37"/>
      <c r="H51" s="40"/>
      <c r="I51" s="7">
        <f t="shared" si="3"/>
        <v>0</v>
      </c>
    </row>
    <row r="52" spans="2:9" ht="25.5" customHeight="1" x14ac:dyDescent="0.25">
      <c r="B52" s="60" t="s">
        <v>30</v>
      </c>
      <c r="C52" s="72" t="s">
        <v>65</v>
      </c>
      <c r="D52" s="30">
        <v>1</v>
      </c>
      <c r="E52" s="37"/>
      <c r="F52" s="40"/>
      <c r="G52" s="44"/>
      <c r="H52" s="45"/>
      <c r="I52" s="7">
        <f t="shared" si="3"/>
        <v>0</v>
      </c>
    </row>
    <row r="53" spans="2:9" ht="25.5" customHeight="1" x14ac:dyDescent="0.25">
      <c r="B53" s="60" t="s">
        <v>31</v>
      </c>
      <c r="C53" s="72" t="s">
        <v>42</v>
      </c>
      <c r="D53" s="30">
        <v>1</v>
      </c>
      <c r="E53" s="44"/>
      <c r="F53" s="45"/>
      <c r="G53" s="37"/>
      <c r="H53" s="40"/>
      <c r="I53" s="7">
        <f t="shared" ref="I53" si="4">D53*(E53*(1+F53)+G53*(1+H53))</f>
        <v>0</v>
      </c>
    </row>
    <row r="54" spans="2:9" ht="25.5" customHeight="1" thickBot="1" x14ac:dyDescent="0.3">
      <c r="B54" s="73" t="s">
        <v>31</v>
      </c>
      <c r="C54" s="74" t="s">
        <v>66</v>
      </c>
      <c r="D54" s="51">
        <v>1</v>
      </c>
      <c r="E54" s="52"/>
      <c r="F54" s="53"/>
      <c r="G54" s="54"/>
      <c r="H54" s="55"/>
      <c r="I54" s="56">
        <f t="shared" si="3"/>
        <v>0</v>
      </c>
    </row>
    <row r="55" spans="2:9" ht="13.5" thickBot="1" x14ac:dyDescent="0.3"/>
    <row r="56" spans="2:9" ht="13.5" thickBot="1" x14ac:dyDescent="0.25">
      <c r="E56" s="89" t="str">
        <f>IF(COUNTBLANK(E17:H54)&gt;86,"LET OP: niet alle benodigde cellen zijn ingevuld"," ")</f>
        <v>LET OP: niet alle benodigde cellen zijn ingevuld</v>
      </c>
      <c r="F56" s="90"/>
      <c r="G56" s="87" t="s">
        <v>41</v>
      </c>
      <c r="H56" s="88"/>
      <c r="I56" s="50">
        <f>SUM(I17:I54)</f>
        <v>0</v>
      </c>
    </row>
    <row r="58" spans="2:9" ht="13.5" thickBot="1" x14ac:dyDescent="0.3"/>
    <row r="59" spans="2:9" ht="13.5" thickBot="1" x14ac:dyDescent="0.3">
      <c r="B59" s="48" t="s">
        <v>11</v>
      </c>
      <c r="C59" s="49"/>
      <c r="D59" s="97" t="s">
        <v>12</v>
      </c>
      <c r="E59" s="98"/>
    </row>
    <row r="60" spans="2:9" ht="13.5" thickBot="1" x14ac:dyDescent="0.3">
      <c r="B60" s="48" t="s">
        <v>13</v>
      </c>
      <c r="C60" s="49"/>
      <c r="D60" s="97" t="s">
        <v>12</v>
      </c>
      <c r="E60" s="98"/>
    </row>
    <row r="61" spans="2:9" ht="13.5" thickBot="1" x14ac:dyDescent="0.3">
      <c r="B61" s="48" t="s">
        <v>14</v>
      </c>
      <c r="C61" s="49"/>
      <c r="D61" s="97" t="s">
        <v>12</v>
      </c>
      <c r="E61" s="98"/>
    </row>
    <row r="62" spans="2:9" x14ac:dyDescent="0.25">
      <c r="B62" s="91" t="s">
        <v>15</v>
      </c>
      <c r="C62" s="94"/>
      <c r="D62" s="97" t="s">
        <v>16</v>
      </c>
      <c r="E62" s="98"/>
    </row>
    <row r="63" spans="2:9" x14ac:dyDescent="0.25">
      <c r="B63" s="92"/>
      <c r="C63" s="95"/>
      <c r="D63" s="97"/>
      <c r="E63" s="98"/>
    </row>
    <row r="64" spans="2:9" x14ac:dyDescent="0.25">
      <c r="B64" s="92"/>
      <c r="C64" s="95"/>
      <c r="D64" s="97"/>
      <c r="E64" s="98"/>
    </row>
    <row r="65" spans="2:5" x14ac:dyDescent="0.25">
      <c r="B65" s="92"/>
      <c r="C65" s="95"/>
      <c r="D65" s="97"/>
      <c r="E65" s="98"/>
    </row>
    <row r="66" spans="2:5" ht="13.5" thickBot="1" x14ac:dyDescent="0.3">
      <c r="B66" s="93"/>
      <c r="C66" s="96"/>
      <c r="D66" s="97"/>
      <c r="E66" s="98"/>
    </row>
    <row r="67" spans="2:5" ht="13.5" thickBot="1" x14ac:dyDescent="0.3">
      <c r="B67" s="48" t="s">
        <v>17</v>
      </c>
      <c r="C67" s="49"/>
      <c r="D67" s="97" t="s">
        <v>12</v>
      </c>
      <c r="E67" s="98"/>
    </row>
  </sheetData>
  <sheetProtection algorithmName="SHA-512" hashValue="GyjXPthpD6INAzwSUQG8KnRDCCKRYoZYNvFUOkTES6pk2dGHd8vyQmHQMH+ToXkmERlcjirupV0S1Yoh5bDfMg==" saltValue="fu9xmH6012xtMc0Q2sS4SQ==" spinCount="100000" sheet="1" objects="1" scenarios="1"/>
  <mergeCells count="11">
    <mergeCell ref="D67:E67"/>
    <mergeCell ref="D62:E66"/>
    <mergeCell ref="D59:E59"/>
    <mergeCell ref="D60:E60"/>
    <mergeCell ref="D61:E61"/>
    <mergeCell ref="B1:I1"/>
    <mergeCell ref="B3:I12"/>
    <mergeCell ref="G56:H56"/>
    <mergeCell ref="E56:F56"/>
    <mergeCell ref="B62:B66"/>
    <mergeCell ref="C62:C66"/>
  </mergeCells>
  <pageMargins left="0.70866141732283472" right="0.70866141732283472" top="0.74803149606299213" bottom="0.74803149606299213" header="0.31496062992125984" footer="0.31496062992125984"/>
  <pageSetup paperSize="8" scale="84"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Storagecomponenten 2022_485_TS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Koeter, Sander</dc:creator>
  <cp:lastModifiedBy>Sizoo, Thijs</cp:lastModifiedBy>
  <cp:lastPrinted>2022-05-12T14:35:17Z</cp:lastPrinted>
  <dcterms:created xsi:type="dcterms:W3CDTF">2022-03-28T09:42:45Z</dcterms:created>
  <dcterms:modified xsi:type="dcterms:W3CDTF">2022-05-12T16:02:17Z</dcterms:modified>
</cp:coreProperties>
</file>