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defaultThemeVersion="124226"/>
  <xr:revisionPtr revIDLastSave="0" documentId="13_ncr:1_{BC6F0649-48DF-441D-8CDF-D6D7E12DD002}" xr6:coauthVersionLast="47" xr6:coauthVersionMax="47" xr10:uidLastSave="{00000000-0000-0000-0000-000000000000}"/>
  <bookViews>
    <workbookView xWindow="25485" yWindow="855" windowWidth="23835" windowHeight="20340" xr2:uid="{00000000-000D-0000-FFFF-FFFF00000000}"/>
  </bookViews>
  <sheets>
    <sheet name="Blad1" sheetId="1"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67" i="1" l="1"/>
  <c r="D54" i="1"/>
  <c r="D49" i="1"/>
  <c r="D48" i="1"/>
  <c r="D47" i="1"/>
  <c r="D46" i="1"/>
  <c r="D45" i="1"/>
  <c r="D44" i="1"/>
  <c r="D43" i="1"/>
  <c r="D42" i="1"/>
  <c r="D40" i="1"/>
  <c r="D38" i="1"/>
  <c r="D37" i="1"/>
  <c r="D35" i="1"/>
  <c r="C50" i="1" l="1"/>
  <c r="B50" i="1"/>
  <c r="D41" i="1"/>
  <c r="D61" i="1" l="1"/>
  <c r="C24" i="1" l="1"/>
  <c r="B24" i="1"/>
  <c r="D55" i="1"/>
  <c r="D56" i="1"/>
  <c r="D39" i="1"/>
  <c r="D57" i="1" l="1"/>
  <c r="D34" i="1"/>
  <c r="D33" i="1"/>
  <c r="D29" i="1" l="1"/>
  <c r="D30" i="1"/>
  <c r="D31" i="1"/>
  <c r="D32" i="1"/>
  <c r="D36" i="1"/>
  <c r="D28" i="1"/>
  <c r="D23" i="1"/>
  <c r="D22" i="1"/>
  <c r="D21" i="1"/>
  <c r="D20" i="1"/>
  <c r="D19" i="1"/>
  <c r="D18" i="1"/>
  <c r="D17" i="1"/>
  <c r="D16" i="1"/>
  <c r="D50" i="1" l="1"/>
  <c r="D24" i="1"/>
</calcChain>
</file>

<file path=xl/sharedStrings.xml><?xml version="1.0" encoding="utf-8"?>
<sst xmlns="http://schemas.openxmlformats.org/spreadsheetml/2006/main" count="84" uniqueCount="75">
  <si>
    <t>Prijssjabloon</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</si>
  <si>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</si>
  <si>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Total Cost of Ownership</t>
  </si>
  <si>
    <t>De berekening van de prijs (P) excl. BTW zal plaatsvinden op basis van een TCO met de volgende uitgangspunten:
Een sitelicentie voor de volledige Oplossing.
Alle prijzen zijn excl. BTW.</t>
  </si>
  <si>
    <t xml:space="preserve">Aantal inwoners (peildatum 1 januari); 
</t>
  </si>
  <si>
    <t xml:space="preserve">Afname van de Oplossing voor een periode (in jaren) van;
</t>
  </si>
  <si>
    <t xml:space="preserve">Afname van de vereiste koppelingen voor een periode (in jaren) van;
</t>
  </si>
  <si>
    <t xml:space="preserve">Trainingen (incl. documentatie) voor het volgende aantal eindgebruikers;
</t>
  </si>
  <si>
    <t xml:space="preserve">Trainingen (incl. documentatie) voor het volgende aantal functioneel beheerders;
</t>
  </si>
  <si>
    <t xml:space="preserve">Trainingen (incl. documentatie) voor het volgende aantal DIV medewerkers;
</t>
  </si>
  <si>
    <t xml:space="preserve">Additionele ondersteuning (in uren) o.b.v. het gemiddelde uurtarief;
</t>
  </si>
  <si>
    <t>De opgegeven prijzen (in het prijssjabloon) zullen bij elkaar worden opgeteld, waarna het totaal van de opgegeven prijzen zal worden gehanteerd als de (beoordelings)prijs (P).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</si>
  <si>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</si>
  <si>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</si>
  <si>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</si>
  <si>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r>
      <t xml:space="preserve">Eenmalig per </t>
    </r>
    <r>
      <rPr>
        <sz val="11"/>
        <color theme="1"/>
        <rFont val="Calibri"/>
        <family val="2"/>
        <scheme val="minor"/>
      </rPr>
      <t>inwoner</t>
    </r>
  </si>
  <si>
    <r>
      <t xml:space="preserve">Jaarlijks per </t>
    </r>
    <r>
      <rPr>
        <sz val="11"/>
        <color theme="1"/>
        <rFont val="Calibri"/>
        <family val="2"/>
        <scheme val="minor"/>
      </rPr>
      <t>inwoner</t>
    </r>
  </si>
  <si>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</si>
  <si>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</si>
  <si>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</si>
  <si>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</si>
  <si>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</si>
  <si>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</si>
  <si>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</si>
  <si>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</si>
  <si>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Oplossing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</si>
  <si>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</si>
  <si>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</si>
  <si>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</si>
  <si>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BRP</t>
  </si>
  <si>
    <t>GBA-V</t>
  </si>
  <si>
    <t>LV BAG</t>
  </si>
  <si>
    <t>BAG</t>
  </si>
  <si>
    <t>Handelsregister</t>
  </si>
  <si>
    <t>MijnOverheid</t>
  </si>
  <si>
    <t>DigiD</t>
  </si>
  <si>
    <t>eHerkenning</t>
  </si>
  <si>
    <t>eIDAS</t>
  </si>
  <si>
    <t>Microsoft Office 365</t>
  </si>
  <si>
    <t>Microsoft Exchange</t>
  </si>
  <si>
    <t>Active Directory</t>
  </si>
  <si>
    <t>Cognos</t>
  </si>
  <si>
    <t>Kofax</t>
  </si>
  <si>
    <t>Ingenico</t>
  </si>
  <si>
    <t>SmartDocuments</t>
  </si>
  <si>
    <t>GeoServer</t>
  </si>
  <si>
    <t>Makelaarsuite PinkRoccade</t>
  </si>
  <si>
    <t>Centric Leefomgeving</t>
  </si>
  <si>
    <t>iBurgerzaken</t>
  </si>
  <si>
    <t>Notubiz</t>
  </si>
  <si>
    <t>Slim Melden</t>
  </si>
  <si>
    <t>Trainingen</t>
  </si>
  <si>
    <t>De prijzen per gebruiker excl. BTW omvat de kosten voor de volledige training incl. documentatie.</t>
  </si>
  <si>
    <t>Trainingen (incl. documentatie)</t>
  </si>
  <si>
    <t>Prijs per trainee</t>
  </si>
  <si>
    <t>Eindgebruikers</t>
  </si>
  <si>
    <t>Functioneel beheerders</t>
  </si>
  <si>
    <t>DIV medewerkers</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</si>
  <si>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</si>
  <si>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</si>
  <si>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</si>
  <si>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</si>
  <si>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 xml:space="preserve">Projectleider </t>
  </si>
  <si>
    <t>Trainer</t>
  </si>
  <si>
    <t>Technisch consultant</t>
  </si>
  <si>
    <t>….</t>
  </si>
  <si>
    <t>Functioneel consultant</t>
  </si>
  <si>
    <t>TOTAAL ex btw.</t>
  </si>
  <si>
    <t>ONDERTEKENING</t>
  </si>
  <si>
    <t>Naam</t>
  </si>
  <si>
    <t>Functie</t>
  </si>
  <si>
    <t>Datum</t>
  </si>
  <si>
    <t>Handtekening</t>
  </si>
  <si>
    <t>(plafondbedrag)</t>
  </si>
  <si>
    <t>(beoordelingsprijs, deze kan worden ingevoerd in de bijlage lineaire grafiek bij aanbesteding Zaaksysteem voor berekening van de score op gunningscriterium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</si>
</sst>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quot;€&quot;\ #,##0.00_-"/>
    <numFmt numFmtId="166" formatCode="_-&quot;€&quot;\ * #,##0.00_-;_-&quot;€&quot;\ * #,##0.00\-;_-&quot;€&quot;\ * &quot;-&quot;??_-;_-@_-"/>
  </numFmts>
  <fonts count="14"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sz val="10"/>
      <name val="Arial"/>
      <family val="2"/>
    </font>
    <font>
      <b/>
      <sz val="10"/>
      <color indexed="8"/>
      <name val="Arial"/>
      <family val="2"/>
    </font>
    <font>
      <b/>
      <sz val="10"/>
      <name val="Verdana"/>
      <family val="2"/>
    </font>
    <font>
      <b/>
      <sz val="14"/>
      <color theme="0"/>
      <name val="Calibri"/>
      <family val="2"/>
      <scheme val="minor"/>
    </font>
    <font>
      <sz val="11"/>
      <color rgb="FF000000"/>
      <name val="Calibri"/>
      <family val="2"/>
      <scheme val="minor"/>
    </font>
    <font>
      <b/>
      <sz val="11"/>
      <color rgb="FFFF000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s>
  <cellStyleXfs count="1">
    <xf numFmtId="0" fontId="0" fillId="0" borderId="0"/>
  </cellStyleXfs>
  <cellXfs count="71">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8" fillId="0" borderId="0" xfId="0" applyFont="1"/>
    <xf numFmtId="0" fontId="9" fillId="0" borderId="0" xfId="0" applyFont="1"/>
    <xf numFmtId="165" fontId="0" fillId="0" borderId="0" xfId="0" applyNumberFormat="1"/>
    <xf numFmtId="166" fontId="0" fillId="0" borderId="0" xfId="0" applyNumberFormat="1"/>
    <xf numFmtId="0" fontId="0" fillId="0" borderId="0" xfId="0" applyAlignment="1">
      <alignment horizontal="center"/>
    </xf>
    <xf numFmtId="0" fontId="10" fillId="7" borderId="2" xfId="0" applyFont="1" applyFill="1" applyBorder="1" applyAlignment="1">
      <alignment horizontal="center"/>
    </xf>
    <xf numFmtId="0" fontId="0" fillId="7" borderId="4" xfId="0" applyFill="1" applyBorder="1" applyAlignment="1">
      <alignment horizontal="center"/>
    </xf>
    <xf numFmtId="164" fontId="1" fillId="0" borderId="9" xfId="0" applyNumberFormat="1" applyFont="1" applyBorder="1"/>
    <xf numFmtId="3" fontId="1" fillId="0" borderId="1" xfId="0" applyNumberFormat="1" applyFont="1" applyBorder="1" applyAlignment="1">
      <alignment vertical="top" wrapText="1"/>
    </xf>
    <xf numFmtId="0" fontId="1" fillId="0" borderId="1" xfId="0" applyFont="1" applyBorder="1" applyAlignment="1">
      <alignment vertical="top" wrapText="1"/>
    </xf>
    <xf numFmtId="0" fontId="5" fillId="5" borderId="0" xfId="0" applyFont="1" applyFill="1" applyAlignment="1">
      <alignment vertical="center" wrapText="1"/>
    </xf>
    <xf numFmtId="0" fontId="6" fillId="5" borderId="0" xfId="0" applyFont="1" applyFill="1"/>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4" fillId="0" borderId="1" xfId="0" applyFont="1" applyBorder="1" applyAlignment="1">
      <alignment vertical="center" wrapText="1"/>
    </xf>
    <xf numFmtId="164" fontId="6" fillId="5" borderId="0" xfId="0" applyNumberFormat="1" applyFont="1" applyFill="1" applyAlignment="1">
      <alignment horizontal="right"/>
    </xf>
    <xf numFmtId="0" fontId="1" fillId="0" borderId="0" xfId="0" applyFont="1"/>
    <xf numFmtId="164" fontId="1" fillId="0" borderId="4" xfId="0" applyNumberFormat="1" applyFont="1" applyBorder="1"/>
    <xf numFmtId="164" fontId="1" fillId="0" borderId="11" xfId="0" applyNumberFormat="1" applyFont="1" applyBorder="1"/>
    <xf numFmtId="164" fontId="1" fillId="0" borderId="13" xfId="0" applyNumberFormat="1" applyFont="1" applyBorder="1"/>
    <xf numFmtId="0" fontId="12" fillId="0" borderId="1" xfId="0" applyFont="1" applyBorder="1" applyAlignment="1">
      <alignment vertical="top" wrapText="1"/>
    </xf>
    <xf numFmtId="0" fontId="13" fillId="0" borderId="0" xfId="0" applyFont="1" applyFill="1"/>
    <xf numFmtId="0" fontId="13" fillId="0" borderId="0" xfId="0" applyFont="1"/>
    <xf numFmtId="0" fontId="10" fillId="0" borderId="2" xfId="0" applyFont="1" applyBorder="1" applyAlignment="1">
      <alignment horizontal="left"/>
    </xf>
    <xf numFmtId="0" fontId="10" fillId="0" borderId="4" xfId="0" applyFont="1" applyBorder="1" applyAlignment="1">
      <alignment horizontal="left"/>
    </xf>
    <xf numFmtId="0" fontId="10" fillId="7" borderId="2" xfId="0" applyFont="1" applyFill="1" applyBorder="1" applyAlignment="1">
      <alignment horizontal="center"/>
    </xf>
    <xf numFmtId="0" fontId="0" fillId="7" borderId="4" xfId="0" applyFill="1" applyBorder="1" applyAlignment="1">
      <alignment horizontal="center"/>
    </xf>
    <xf numFmtId="0" fontId="4" fillId="0" borderId="1" xfId="0" applyFont="1" applyBorder="1" applyAlignment="1">
      <alignment vertical="center" wrapText="1"/>
    </xf>
    <xf numFmtId="0" fontId="4" fillId="0" borderId="2" xfId="0" applyFont="1" applyBorder="1" applyAlignment="1">
      <alignment vertical="center" wrapText="1"/>
    </xf>
    <xf numFmtId="0" fontId="2" fillId="4" borderId="2" xfId="0" applyFont="1" applyFill="1" applyBorder="1" applyAlignment="1"/>
    <xf numFmtId="0" fontId="2" fillId="4" borderId="4" xfId="0" applyFont="1" applyFill="1" applyBorder="1" applyAlignment="1"/>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0" fillId="6" borderId="2" xfId="0" applyFont="1" applyFill="1" applyBorder="1" applyAlignment="1">
      <alignment horizontal="center" vertical="center"/>
    </xf>
    <xf numFmtId="0" fontId="0" fillId="0" borderId="3" xfId="0" applyBorder="1" applyAlignment="1"/>
    <xf numFmtId="0" fontId="0" fillId="0" borderId="4" xfId="0" applyBorder="1" applyAlignment="1"/>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4" fillId="0" borderId="10" xfId="0" applyFont="1" applyBorder="1" applyAlignment="1">
      <alignmen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5"/>
  <sheetViews>
    <sheetView tabSelected="1" zoomScaleNormal="100" workbookViewId="0">
      <selection activeCell="D67" sqref="D67"/>
    </sheetView>
  </sheetViews>
  <sheetFormatPr defaultColWidth="9.140625" defaultRowHeight="15" x14ac:dyDescent="0.25"/>
  <cols>
    <col min="1" max="1" width="80.42578125" style="1" bestFit="1" customWidth="1"/>
    <col min="2" max="2" width="21.7109375" style="1" customWidth="1"/>
    <col min="3" max="3" width="20.28515625" style="1" customWidth="1"/>
    <col min="4" max="4" width="35.85546875" style="1" customWidth="1"/>
    <col min="5" max="6" width="9.140625" style="1" customWidth="1"/>
    <col min="7" max="7" width="10.140625" style="1" bestFit="1" customWidth="1"/>
    <col min="8" max="16384" width="9.140625" style="1"/>
  </cols>
  <sheetData>
    <row r="1" spans="1:5" ht="18.75" x14ac:dyDescent="0.3">
      <c r="A1" s="64" t="s">
        <v>0</v>
      </c>
      <c r="B1" s="65"/>
      <c r="C1" s="65"/>
      <c r="D1" s="66"/>
      <c r="E1" s="28"/>
    </row>
    <row r="2" spans="1:5" ht="60.95" customHeight="1" x14ac:dyDescent="0.25">
      <c r="A2" s="67" t="s">
        <v>1</v>
      </c>
      <c r="B2" s="67"/>
      <c r="C2" s="67"/>
      <c r="D2" s="67"/>
      <c r="E2" s="28"/>
    </row>
    <row r="3" spans="1:5" x14ac:dyDescent="0.25">
      <c r="A3" s="43" t="s">
        <v>2</v>
      </c>
      <c r="B3" s="44"/>
      <c r="C3" s="44"/>
      <c r="D3" s="45"/>
      <c r="E3" s="28"/>
    </row>
    <row r="4" spans="1:5" ht="66.75" customHeight="1" x14ac:dyDescent="0.25">
      <c r="A4" s="68" t="s">
        <v>3</v>
      </c>
      <c r="B4" s="69"/>
      <c r="C4" s="69"/>
      <c r="D4" s="70"/>
      <c r="E4" s="28"/>
    </row>
    <row r="5" spans="1:5" x14ac:dyDescent="0.25">
      <c r="A5" s="68" t="s">
        <v>4</v>
      </c>
      <c r="B5" s="69"/>
      <c r="C5" s="70"/>
      <c r="D5" s="20">
        <v>69000</v>
      </c>
      <c r="E5" s="28"/>
    </row>
    <row r="6" spans="1:5" ht="14.45" customHeight="1" x14ac:dyDescent="0.25">
      <c r="A6" s="68" t="s">
        <v>5</v>
      </c>
      <c r="B6" s="69"/>
      <c r="C6" s="70"/>
      <c r="D6" s="21">
        <v>10</v>
      </c>
      <c r="E6"/>
    </row>
    <row r="7" spans="1:5" ht="14.45" customHeight="1" x14ac:dyDescent="0.25">
      <c r="A7" s="68" t="s">
        <v>6</v>
      </c>
      <c r="B7" s="69"/>
      <c r="C7" s="70"/>
      <c r="D7" s="21">
        <v>10</v>
      </c>
      <c r="E7"/>
    </row>
    <row r="8" spans="1:5" ht="14.45" customHeight="1" x14ac:dyDescent="0.25">
      <c r="A8" s="68" t="s">
        <v>7</v>
      </c>
      <c r="B8" s="69"/>
      <c r="C8" s="70"/>
      <c r="D8" s="21">
        <v>670</v>
      </c>
      <c r="E8"/>
    </row>
    <row r="9" spans="1:5" ht="14.45" customHeight="1" x14ac:dyDescent="0.25">
      <c r="A9" s="68" t="s">
        <v>8</v>
      </c>
      <c r="B9" s="69"/>
      <c r="C9" s="70"/>
      <c r="D9" s="21">
        <v>2</v>
      </c>
      <c r="E9"/>
    </row>
    <row r="10" spans="1:5" ht="14.45" customHeight="1" x14ac:dyDescent="0.25">
      <c r="A10" s="68" t="s">
        <v>9</v>
      </c>
      <c r="B10" s="69"/>
      <c r="C10" s="70"/>
      <c r="D10" s="21">
        <v>8</v>
      </c>
      <c r="E10"/>
    </row>
    <row r="11" spans="1:5" ht="45" customHeight="1" x14ac:dyDescent="0.25">
      <c r="A11" s="68" t="s">
        <v>10</v>
      </c>
      <c r="B11" s="69"/>
      <c r="C11" s="70"/>
      <c r="D11" s="32">
        <v>1000</v>
      </c>
      <c r="E11"/>
    </row>
    <row r="12" spans="1:5" ht="44.45" customHeight="1" x14ac:dyDescent="0.25">
      <c r="A12" s="47" t="s">
        <v>11</v>
      </c>
      <c r="B12" s="48"/>
      <c r="C12" s="48"/>
      <c r="D12" s="49"/>
      <c r="E12"/>
    </row>
    <row r="13" spans="1:5" x14ac:dyDescent="0.25">
      <c r="A13" s="43" t="s">
        <v>12</v>
      </c>
      <c r="B13" s="44"/>
      <c r="C13" s="44"/>
      <c r="D13" s="45"/>
      <c r="E13" s="28"/>
    </row>
    <row r="14" spans="1:5" ht="73.5" customHeight="1" x14ac:dyDescent="0.25">
      <c r="A14" s="67" t="s">
        <v>13</v>
      </c>
      <c r="B14" s="67"/>
      <c r="C14" s="67"/>
      <c r="D14" s="67"/>
      <c r="E14" s="28"/>
    </row>
    <row r="15" spans="1:5" ht="15.75" thickBot="1" x14ac:dyDescent="0.3">
      <c r="A15" s="2" t="s">
        <v>14</v>
      </c>
      <c r="B15" s="3" t="s">
        <v>15</v>
      </c>
      <c r="C15" s="3" t="s">
        <v>16</v>
      </c>
      <c r="D15" s="4" t="s">
        <v>17</v>
      </c>
      <c r="E15" s="28"/>
    </row>
    <row r="16" spans="1:5" x14ac:dyDescent="0.25">
      <c r="A16" s="19" t="s">
        <v>18</v>
      </c>
      <c r="B16" s="19">
        <v>0</v>
      </c>
      <c r="C16" s="19">
        <v>0</v>
      </c>
      <c r="D16" s="29">
        <f>($D$5*B16)+($D$5*C16*($D$6-1))</f>
        <v>0</v>
      </c>
      <c r="E16" s="28"/>
    </row>
    <row r="17" spans="1:4" ht="15.75" thickBot="1" x14ac:dyDescent="0.3">
      <c r="A17" s="19" t="s">
        <v>19</v>
      </c>
      <c r="B17" s="19">
        <v>0</v>
      </c>
      <c r="C17" s="19">
        <v>0</v>
      </c>
      <c r="D17" s="29">
        <f t="shared" ref="D17:D23" si="0">($D$5*B17)+($D$5*C17*($D$6-1))</f>
        <v>0</v>
      </c>
    </row>
    <row r="18" spans="1:4" ht="15.75" thickBot="1" x14ac:dyDescent="0.3">
      <c r="A18" s="19" t="s">
        <v>20</v>
      </c>
      <c r="B18" s="19">
        <v>0</v>
      </c>
      <c r="C18" s="19">
        <v>0</v>
      </c>
      <c r="D18" s="29">
        <f t="shared" si="0"/>
        <v>0</v>
      </c>
    </row>
    <row r="19" spans="1:4" ht="15.75" thickBot="1" x14ac:dyDescent="0.3">
      <c r="A19" s="19" t="s">
        <v>21</v>
      </c>
      <c r="B19" s="19">
        <v>0</v>
      </c>
      <c r="C19" s="19">
        <v>0</v>
      </c>
      <c r="D19" s="29">
        <f t="shared" si="0"/>
        <v>0</v>
      </c>
    </row>
    <row r="20" spans="1:4" ht="15.75" thickBot="1" x14ac:dyDescent="0.3">
      <c r="A20" s="19" t="s">
        <v>21</v>
      </c>
      <c r="B20" s="19">
        <v>0</v>
      </c>
      <c r="C20" s="19">
        <v>0</v>
      </c>
      <c r="D20" s="29">
        <f t="shared" si="0"/>
        <v>0</v>
      </c>
    </row>
    <row r="21" spans="1:4" ht="15.75" thickBot="1" x14ac:dyDescent="0.3">
      <c r="A21" s="19" t="s">
        <v>21</v>
      </c>
      <c r="B21" s="19">
        <v>0</v>
      </c>
      <c r="C21" s="19">
        <v>0</v>
      </c>
      <c r="D21" s="29">
        <f t="shared" si="0"/>
        <v>0</v>
      </c>
    </row>
    <row r="22" spans="1:4" ht="15.75" thickBot="1" x14ac:dyDescent="0.3">
      <c r="A22" s="19" t="s">
        <v>22</v>
      </c>
      <c r="B22" s="19">
        <v>0</v>
      </c>
      <c r="C22" s="19">
        <v>0</v>
      </c>
      <c r="D22" s="29">
        <f t="shared" si="0"/>
        <v>0</v>
      </c>
    </row>
    <row r="23" spans="1:4" ht="15.75" thickBot="1" x14ac:dyDescent="0.3">
      <c r="A23" s="19" t="s">
        <v>23</v>
      </c>
      <c r="B23" s="19">
        <v>0</v>
      </c>
      <c r="C23" s="19">
        <v>0</v>
      </c>
      <c r="D23" s="29">
        <f t="shared" si="0"/>
        <v>0</v>
      </c>
    </row>
    <row r="24" spans="1:4" x14ac:dyDescent="0.25">
      <c r="A24" s="5" t="s">
        <v>17</v>
      </c>
      <c r="B24" s="6">
        <f>SUM(B16:B23)</f>
        <v>0</v>
      </c>
      <c r="C24" s="6">
        <f>SUM(C16:C23)</f>
        <v>0</v>
      </c>
      <c r="D24" s="7">
        <f>SUM(D16:D23)</f>
        <v>0</v>
      </c>
    </row>
    <row r="25" spans="1:4" x14ac:dyDescent="0.25">
      <c r="A25" s="43" t="s">
        <v>24</v>
      </c>
      <c r="B25" s="44"/>
      <c r="C25" s="44"/>
      <c r="D25" s="45"/>
    </row>
    <row r="26" spans="1:4" ht="97.5" customHeight="1" x14ac:dyDescent="0.25">
      <c r="A26" s="46" t="s">
        <v>25</v>
      </c>
      <c r="B26" s="46"/>
      <c r="C26" s="46"/>
      <c r="D26" s="46"/>
    </row>
    <row r="27" spans="1:4" ht="15.75" thickBot="1" x14ac:dyDescent="0.3">
      <c r="A27" s="2" t="s">
        <v>26</v>
      </c>
      <c r="B27" s="3" t="s">
        <v>27</v>
      </c>
      <c r="C27" s="3" t="s">
        <v>28</v>
      </c>
      <c r="D27" s="4" t="s">
        <v>17</v>
      </c>
    </row>
    <row r="28" spans="1:4" ht="15.75" thickBot="1" x14ac:dyDescent="0.3">
      <c r="A28" s="26" t="s">
        <v>29</v>
      </c>
      <c r="B28" s="30">
        <v>0</v>
      </c>
      <c r="C28" s="19">
        <v>0</v>
      </c>
      <c r="D28" s="29">
        <f>B28+(C28*($D$7-1))</f>
        <v>0</v>
      </c>
    </row>
    <row r="29" spans="1:4" ht="15.75" thickBot="1" x14ac:dyDescent="0.3">
      <c r="A29" s="26" t="s">
        <v>30</v>
      </c>
      <c r="B29" s="30">
        <v>0</v>
      </c>
      <c r="C29" s="19">
        <v>0</v>
      </c>
      <c r="D29" s="29">
        <f t="shared" ref="D29:D38" si="1">B29+(C29*($D$7-1))</f>
        <v>0</v>
      </c>
    </row>
    <row r="30" spans="1:4" ht="15.75" thickBot="1" x14ac:dyDescent="0.3">
      <c r="A30" s="26" t="s">
        <v>31</v>
      </c>
      <c r="B30" s="30">
        <v>0</v>
      </c>
      <c r="C30" s="19">
        <v>0</v>
      </c>
      <c r="D30" s="29">
        <f t="shared" si="1"/>
        <v>0</v>
      </c>
    </row>
    <row r="31" spans="1:4" ht="15.75" thickBot="1" x14ac:dyDescent="0.3">
      <c r="A31" s="26" t="s">
        <v>32</v>
      </c>
      <c r="B31" s="30">
        <v>0</v>
      </c>
      <c r="C31" s="19">
        <v>0</v>
      </c>
      <c r="D31" s="29">
        <f t="shared" si="1"/>
        <v>0</v>
      </c>
    </row>
    <row r="32" spans="1:4" ht="15.75" thickBot="1" x14ac:dyDescent="0.3">
      <c r="A32" s="26" t="s">
        <v>33</v>
      </c>
      <c r="B32" s="30">
        <v>0</v>
      </c>
      <c r="C32" s="19">
        <v>0</v>
      </c>
      <c r="D32" s="29">
        <f t="shared" si="1"/>
        <v>0</v>
      </c>
    </row>
    <row r="33" spans="1:4" ht="15.75" thickBot="1" x14ac:dyDescent="0.3">
      <c r="A33" s="26" t="s">
        <v>34</v>
      </c>
      <c r="B33" s="30">
        <v>0</v>
      </c>
      <c r="C33" s="19">
        <v>0</v>
      </c>
      <c r="D33" s="29">
        <f t="shared" si="1"/>
        <v>0</v>
      </c>
    </row>
    <row r="34" spans="1:4" ht="15.75" thickBot="1" x14ac:dyDescent="0.3">
      <c r="A34" s="26" t="s">
        <v>35</v>
      </c>
      <c r="B34" s="30">
        <v>0</v>
      </c>
      <c r="C34" s="19">
        <v>0</v>
      </c>
      <c r="D34" s="29">
        <f t="shared" si="1"/>
        <v>0</v>
      </c>
    </row>
    <row r="35" spans="1:4" ht="15.75" thickBot="1" x14ac:dyDescent="0.3">
      <c r="A35" s="26" t="s">
        <v>36</v>
      </c>
      <c r="B35" s="30">
        <v>0</v>
      </c>
      <c r="C35" s="19">
        <v>0</v>
      </c>
      <c r="D35" s="29">
        <f t="shared" si="1"/>
        <v>0</v>
      </c>
    </row>
    <row r="36" spans="1:4" ht="15.75" thickBot="1" x14ac:dyDescent="0.3">
      <c r="A36" s="26" t="s">
        <v>37</v>
      </c>
      <c r="B36" s="30">
        <v>0</v>
      </c>
      <c r="C36" s="19">
        <v>0</v>
      </c>
      <c r="D36" s="29">
        <f t="shared" si="1"/>
        <v>0</v>
      </c>
    </row>
    <row r="37" spans="1:4" ht="15.75" thickBot="1" x14ac:dyDescent="0.3">
      <c r="A37" s="26" t="s">
        <v>38</v>
      </c>
      <c r="B37" s="30">
        <v>0</v>
      </c>
      <c r="C37" s="19">
        <v>0</v>
      </c>
      <c r="D37" s="29">
        <f t="shared" si="1"/>
        <v>0</v>
      </c>
    </row>
    <row r="38" spans="1:4" ht="15.75" thickBot="1" x14ac:dyDescent="0.3">
      <c r="A38" s="26" t="s">
        <v>39</v>
      </c>
      <c r="B38" s="30">
        <v>0</v>
      </c>
      <c r="C38" s="19">
        <v>0</v>
      </c>
      <c r="D38" s="29">
        <f t="shared" si="1"/>
        <v>0</v>
      </c>
    </row>
    <row r="39" spans="1:4" ht="15.75" thickBot="1" x14ac:dyDescent="0.3">
      <c r="A39" s="26" t="s">
        <v>40</v>
      </c>
      <c r="B39" s="30">
        <v>0</v>
      </c>
      <c r="C39" s="19">
        <v>0</v>
      </c>
      <c r="D39" s="29">
        <f t="shared" ref="D39:D40" si="2">B39+(C39*($D$7-1))</f>
        <v>0</v>
      </c>
    </row>
    <row r="40" spans="1:4" ht="15.75" thickBot="1" x14ac:dyDescent="0.3">
      <c r="A40" s="26" t="s">
        <v>41</v>
      </c>
      <c r="B40" s="30">
        <v>0</v>
      </c>
      <c r="C40" s="19">
        <v>0</v>
      </c>
      <c r="D40" s="29">
        <f t="shared" si="2"/>
        <v>0</v>
      </c>
    </row>
    <row r="41" spans="1:4" ht="15.75" thickBot="1" x14ac:dyDescent="0.3">
      <c r="A41" s="26" t="s">
        <v>42</v>
      </c>
      <c r="B41" s="30">
        <v>0</v>
      </c>
      <c r="C41" s="19">
        <v>0</v>
      </c>
      <c r="D41" s="29">
        <f t="shared" ref="D41:D49" si="3">B41+(C41*($D$7-1))</f>
        <v>0</v>
      </c>
    </row>
    <row r="42" spans="1:4" ht="15.75" thickBot="1" x14ac:dyDescent="0.3">
      <c r="A42" s="26" t="s">
        <v>43</v>
      </c>
      <c r="B42" s="30">
        <v>0</v>
      </c>
      <c r="C42" s="19">
        <v>0</v>
      </c>
      <c r="D42" s="29">
        <f t="shared" si="3"/>
        <v>0</v>
      </c>
    </row>
    <row r="43" spans="1:4" ht="15.75" thickBot="1" x14ac:dyDescent="0.3">
      <c r="A43" s="26" t="s">
        <v>44</v>
      </c>
      <c r="B43" s="30">
        <v>0</v>
      </c>
      <c r="C43" s="19">
        <v>0</v>
      </c>
      <c r="D43" s="29">
        <f t="shared" si="3"/>
        <v>0</v>
      </c>
    </row>
    <row r="44" spans="1:4" ht="15.75" thickBot="1" x14ac:dyDescent="0.3">
      <c r="A44" s="26" t="s">
        <v>45</v>
      </c>
      <c r="B44" s="30">
        <v>0</v>
      </c>
      <c r="C44" s="19">
        <v>0</v>
      </c>
      <c r="D44" s="29">
        <f t="shared" si="3"/>
        <v>0</v>
      </c>
    </row>
    <row r="45" spans="1:4" ht="15.75" thickBot="1" x14ac:dyDescent="0.3">
      <c r="A45" s="26" t="s">
        <v>46</v>
      </c>
      <c r="B45" s="30">
        <v>0</v>
      </c>
      <c r="C45" s="19">
        <v>0</v>
      </c>
      <c r="D45" s="29">
        <f t="shared" si="3"/>
        <v>0</v>
      </c>
    </row>
    <row r="46" spans="1:4" ht="15.75" thickBot="1" x14ac:dyDescent="0.3">
      <c r="A46" s="26" t="s">
        <v>47</v>
      </c>
      <c r="B46" s="30">
        <v>0</v>
      </c>
      <c r="C46" s="19">
        <v>0</v>
      </c>
      <c r="D46" s="29">
        <f t="shared" si="3"/>
        <v>0</v>
      </c>
    </row>
    <row r="47" spans="1:4" ht="15.75" thickBot="1" x14ac:dyDescent="0.3">
      <c r="A47" s="26" t="s">
        <v>48</v>
      </c>
      <c r="B47" s="30">
        <v>0</v>
      </c>
      <c r="C47" s="19">
        <v>0</v>
      </c>
      <c r="D47" s="29">
        <f t="shared" si="3"/>
        <v>0</v>
      </c>
    </row>
    <row r="48" spans="1:4" ht="15.75" thickBot="1" x14ac:dyDescent="0.3">
      <c r="A48" s="26" t="s">
        <v>49</v>
      </c>
      <c r="B48" s="30">
        <v>0</v>
      </c>
      <c r="C48" s="19">
        <v>0</v>
      </c>
      <c r="D48" s="29">
        <f t="shared" si="3"/>
        <v>0</v>
      </c>
    </row>
    <row r="49" spans="1:6" ht="15.75" thickBot="1" x14ac:dyDescent="0.3">
      <c r="A49" s="26" t="s">
        <v>50</v>
      </c>
      <c r="B49" s="30">
        <v>0</v>
      </c>
      <c r="C49" s="19">
        <v>0</v>
      </c>
      <c r="D49" s="29">
        <f t="shared" si="3"/>
        <v>0</v>
      </c>
      <c r="E49" s="28"/>
      <c r="F49" s="28"/>
    </row>
    <row r="50" spans="1:6" x14ac:dyDescent="0.25">
      <c r="A50" s="5" t="s">
        <v>17</v>
      </c>
      <c r="B50" s="6">
        <f>SUM(B28:B49)</f>
        <v>0</v>
      </c>
      <c r="C50" s="6">
        <f>SUM(C28:C49)</f>
        <v>0</v>
      </c>
      <c r="D50" s="7">
        <f>SUM(D28:D49)</f>
        <v>0</v>
      </c>
      <c r="E50" s="28"/>
      <c r="F50" s="28"/>
    </row>
    <row r="51" spans="1:6" x14ac:dyDescent="0.25">
      <c r="A51" s="43" t="s">
        <v>51</v>
      </c>
      <c r="B51" s="44"/>
      <c r="C51" s="44"/>
      <c r="D51" s="45"/>
      <c r="E51" s="28"/>
      <c r="F51" s="28"/>
    </row>
    <row r="52" spans="1:6" ht="42" customHeight="1" x14ac:dyDescent="0.25">
      <c r="A52" s="47" t="s">
        <v>52</v>
      </c>
      <c r="B52" s="48"/>
      <c r="C52" s="48"/>
      <c r="D52" s="49"/>
      <c r="E52" s="28"/>
      <c r="F52" s="28"/>
    </row>
    <row r="53" spans="1:6" ht="15.75" thickBot="1" x14ac:dyDescent="0.3">
      <c r="A53" s="41" t="s">
        <v>53</v>
      </c>
      <c r="B53" s="42"/>
      <c r="C53" s="8" t="s">
        <v>54</v>
      </c>
      <c r="D53" s="4" t="s">
        <v>17</v>
      </c>
      <c r="E53" s="28"/>
      <c r="F53" s="28"/>
    </row>
    <row r="54" spans="1:6" ht="14.45" customHeight="1" thickBot="1" x14ac:dyDescent="0.3">
      <c r="A54" s="39" t="s">
        <v>55</v>
      </c>
      <c r="B54" s="40"/>
      <c r="C54" s="19">
        <v>0</v>
      </c>
      <c r="D54" s="29">
        <f>C54*D8</f>
        <v>0</v>
      </c>
      <c r="E54" s="28"/>
      <c r="F54" s="28"/>
    </row>
    <row r="55" spans="1:6" ht="14.45" customHeight="1" thickBot="1" x14ac:dyDescent="0.3">
      <c r="A55" s="39" t="s">
        <v>56</v>
      </c>
      <c r="B55" s="40"/>
      <c r="C55" s="19">
        <v>0</v>
      </c>
      <c r="D55" s="29">
        <f>C55*D9</f>
        <v>0</v>
      </c>
      <c r="E55" s="28"/>
      <c r="F55" s="28"/>
    </row>
    <row r="56" spans="1:6" ht="14.45" customHeight="1" thickBot="1" x14ac:dyDescent="0.3">
      <c r="A56" s="39" t="s">
        <v>57</v>
      </c>
      <c r="B56" s="40"/>
      <c r="C56" s="19">
        <v>0</v>
      </c>
      <c r="D56" s="29">
        <f>C56*D10</f>
        <v>0</v>
      </c>
      <c r="E56" s="28"/>
      <c r="F56" s="28"/>
    </row>
    <row r="57" spans="1:6" x14ac:dyDescent="0.25">
      <c r="A57" s="56" t="s">
        <v>17</v>
      </c>
      <c r="B57" s="57"/>
      <c r="C57" s="58"/>
      <c r="D57" s="7">
        <f>SUM(D54:D56)</f>
        <v>0</v>
      </c>
      <c r="E57" s="28"/>
      <c r="F57" s="28"/>
    </row>
    <row r="58" spans="1:6" x14ac:dyDescent="0.25">
      <c r="A58" s="43" t="s">
        <v>58</v>
      </c>
      <c r="B58" s="44"/>
      <c r="C58" s="44"/>
      <c r="D58" s="45"/>
      <c r="E58" s="28"/>
      <c r="F58" s="28"/>
    </row>
    <row r="59" spans="1:6" ht="60" customHeight="1" x14ac:dyDescent="0.25">
      <c r="A59" s="46" t="s">
        <v>59</v>
      </c>
      <c r="B59" s="46"/>
      <c r="C59" s="46"/>
      <c r="D59" s="46"/>
      <c r="E59" s="28"/>
      <c r="F59" s="28"/>
    </row>
    <row r="60" spans="1:6" ht="15.75" thickBot="1" x14ac:dyDescent="0.3">
      <c r="A60" s="41" t="s">
        <v>60</v>
      </c>
      <c r="B60" s="42"/>
      <c r="C60" s="8" t="s">
        <v>61</v>
      </c>
      <c r="D60" s="4" t="s">
        <v>17</v>
      </c>
      <c r="E60" s="28"/>
      <c r="F60" s="28"/>
    </row>
    <row r="61" spans="1:6" ht="15.75" thickBot="1" x14ac:dyDescent="0.3">
      <c r="A61" s="40" t="s">
        <v>62</v>
      </c>
      <c r="B61" s="55"/>
      <c r="C61" s="19">
        <v>0</v>
      </c>
      <c r="D61" s="61">
        <f>(AVERAGE(C61:C66))*D11</f>
        <v>0</v>
      </c>
      <c r="E61" s="28"/>
      <c r="F61" s="28"/>
    </row>
    <row r="62" spans="1:6" ht="15.75" thickBot="1" x14ac:dyDescent="0.3">
      <c r="A62" s="40" t="s">
        <v>63</v>
      </c>
      <c r="B62" s="55"/>
      <c r="C62" s="19">
        <v>0</v>
      </c>
      <c r="D62" s="62"/>
      <c r="E62" s="28"/>
      <c r="F62" s="28"/>
    </row>
    <row r="63" spans="1:6" ht="15.75" thickBot="1" x14ac:dyDescent="0.3">
      <c r="A63" s="59" t="s">
        <v>64</v>
      </c>
      <c r="B63" s="60"/>
      <c r="C63" s="19">
        <v>0</v>
      </c>
      <c r="D63" s="62"/>
      <c r="E63" s="28"/>
      <c r="F63" s="28"/>
    </row>
    <row r="64" spans="1:6" ht="15.75" thickBot="1" x14ac:dyDescent="0.3">
      <c r="A64" s="24" t="s">
        <v>65</v>
      </c>
      <c r="B64" s="25"/>
      <c r="C64" s="19">
        <v>0</v>
      </c>
      <c r="D64" s="62"/>
      <c r="E64" s="28"/>
      <c r="F64" s="28"/>
    </row>
    <row r="65" spans="1:6" ht="15.75" thickBot="1" x14ac:dyDescent="0.3">
      <c r="A65" s="24" t="s">
        <v>21</v>
      </c>
      <c r="B65" s="25"/>
      <c r="C65" s="19">
        <v>0</v>
      </c>
      <c r="D65" s="62"/>
      <c r="E65" s="28"/>
      <c r="F65" s="28"/>
    </row>
    <row r="66" spans="1:6" x14ac:dyDescent="0.25">
      <c r="A66" s="40" t="s">
        <v>66</v>
      </c>
      <c r="B66" s="55"/>
      <c r="C66" s="31">
        <v>0</v>
      </c>
      <c r="D66" s="63"/>
      <c r="E66" s="28"/>
      <c r="F66" s="28"/>
    </row>
    <row r="67" spans="1:6" s="11" customFormat="1" x14ac:dyDescent="0.25">
      <c r="A67" s="53" t="s">
        <v>67</v>
      </c>
      <c r="B67" s="54"/>
      <c r="C67" s="9"/>
      <c r="D67" s="10">
        <f>SUM(D24+D50+D57+D61)</f>
        <v>0</v>
      </c>
      <c r="E67" s="33" t="s">
        <v>74</v>
      </c>
    </row>
    <row r="68" spans="1:6" x14ac:dyDescent="0.25">
      <c r="A68" s="22"/>
      <c r="B68" s="22"/>
      <c r="C68" s="23"/>
      <c r="D68" s="27">
        <v>800000</v>
      </c>
      <c r="E68" s="34" t="s">
        <v>73</v>
      </c>
      <c r="F68" s="28"/>
    </row>
    <row r="69" spans="1:6" x14ac:dyDescent="0.25">
      <c r="A69"/>
      <c r="B69" s="12"/>
      <c r="C69" s="13"/>
      <c r="D69" s="14"/>
      <c r="E69" s="15"/>
      <c r="F69" s="15"/>
    </row>
    <row r="70" spans="1:6" x14ac:dyDescent="0.25">
      <c r="A70" s="50" t="s">
        <v>68</v>
      </c>
      <c r="B70" s="51"/>
      <c r="C70" s="51"/>
      <c r="D70" s="52"/>
      <c r="E70"/>
      <c r="F70"/>
    </row>
    <row r="71" spans="1:6" ht="25.5" customHeight="1" x14ac:dyDescent="0.25">
      <c r="A71" s="35" t="s">
        <v>69</v>
      </c>
      <c r="B71" s="36"/>
      <c r="C71" s="37"/>
      <c r="D71" s="38"/>
      <c r="E71" s="16"/>
      <c r="F71" s="16"/>
    </row>
    <row r="72" spans="1:6" ht="22.5" customHeight="1" x14ac:dyDescent="0.25">
      <c r="A72" s="35" t="s">
        <v>70</v>
      </c>
      <c r="B72" s="36"/>
      <c r="C72" s="17"/>
      <c r="D72" s="18"/>
      <c r="E72" s="16"/>
      <c r="F72" s="16"/>
    </row>
    <row r="73" spans="1:6" ht="23.25" customHeight="1" x14ac:dyDescent="0.25">
      <c r="A73" s="35" t="s">
        <v>71</v>
      </c>
      <c r="B73" s="36"/>
      <c r="C73" s="17"/>
      <c r="D73" s="18"/>
      <c r="E73" s="16"/>
      <c r="F73" s="16"/>
    </row>
    <row r="74" spans="1:6" ht="20.25" customHeight="1" x14ac:dyDescent="0.25">
      <c r="A74" s="35" t="s">
        <v>72</v>
      </c>
      <c r="B74" s="36"/>
      <c r="C74" s="17"/>
      <c r="D74" s="18"/>
      <c r="E74" s="16"/>
      <c r="F74" s="16"/>
    </row>
    <row r="75" spans="1:6" x14ac:dyDescent="0.25">
      <c r="A75" s="28"/>
      <c r="B75" s="28"/>
      <c r="C75" s="28"/>
      <c r="D75" s="28"/>
      <c r="E75" s="28"/>
      <c r="F75" s="28"/>
    </row>
  </sheetData>
  <mergeCells count="38">
    <mergeCell ref="A54:B54"/>
    <mergeCell ref="A1:D1"/>
    <mergeCell ref="A3:D3"/>
    <mergeCell ref="A2:D2"/>
    <mergeCell ref="A4:D4"/>
    <mergeCell ref="A14:D14"/>
    <mergeCell ref="A11:C11"/>
    <mergeCell ref="A8:C8"/>
    <mergeCell ref="A9:C9"/>
    <mergeCell ref="A10:C10"/>
    <mergeCell ref="A12:D12"/>
    <mergeCell ref="A5:C5"/>
    <mergeCell ref="A6:C6"/>
    <mergeCell ref="A7:C7"/>
    <mergeCell ref="A13:D13"/>
    <mergeCell ref="A53:B53"/>
    <mergeCell ref="A71:B71"/>
    <mergeCell ref="A72:B72"/>
    <mergeCell ref="A25:D25"/>
    <mergeCell ref="A26:D26"/>
    <mergeCell ref="A51:D51"/>
    <mergeCell ref="A52:D52"/>
    <mergeCell ref="A70:D70"/>
    <mergeCell ref="A67:B67"/>
    <mergeCell ref="A62:B62"/>
    <mergeCell ref="A66:B66"/>
    <mergeCell ref="A57:C57"/>
    <mergeCell ref="A63:B63"/>
    <mergeCell ref="A58:D58"/>
    <mergeCell ref="A59:D59"/>
    <mergeCell ref="A60:B60"/>
    <mergeCell ref="A73:B73"/>
    <mergeCell ref="A74:B74"/>
    <mergeCell ref="C71:D71"/>
    <mergeCell ref="A55:B55"/>
    <mergeCell ref="A56:B56"/>
    <mergeCell ref="A61:B61"/>
    <mergeCell ref="D61:D66"/>
  </mergeCells>
  <pageMargins left="0.70866141732283472" right="0.70866141732283472" top="0.74803149606299213" bottom="0.74803149606299213" header="0.31496062992125984" footer="0.31496062992125984"/>
  <pageSetup paperSize="9" scale="56"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41A46DD5BAAA144A09183595EA15766" ma:contentTypeVersion="5" ma:contentTypeDescription="Een nieuw document maken." ma:contentTypeScope="" ma:versionID="e8424bfae6abfad11907ca3721be4325">
  <xsd:schema xmlns:xsd="http://www.w3.org/2001/XMLSchema" xmlns:xs="http://www.w3.org/2001/XMLSchema" xmlns:p="http://schemas.microsoft.com/office/2006/metadata/properties" xmlns:ns2="8f446208-fd79-48ae-a2d0-a7c504eec13d" targetNamespace="http://schemas.microsoft.com/office/2006/metadata/properties" ma:root="true" ma:fieldsID="d6cdbb98a3a7d38da694192bfe6e1663" ns2:_="">
    <xsd:import namespace="8f446208-fd79-48ae-a2d0-a7c504eec13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446208-fd79-48ae-a2d0-a7c504eec1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DF0635-87B7-4529-B039-061A686B60D3}">
  <ds:schemaRefs>
    <ds:schemaRef ds:uri="http://schemas.microsoft.com/sharepoint/v3/contenttype/forms"/>
  </ds:schemaRefs>
</ds:datastoreItem>
</file>

<file path=customXml/itemProps2.xml><?xml version="1.0" encoding="utf-8"?>
<ds:datastoreItem xmlns:ds="http://schemas.openxmlformats.org/officeDocument/2006/customXml" ds:itemID="{EB058956-6904-4988-9282-0AD9298739B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D54233C-29CA-44CE-9C35-506FF7FEA9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446208-fd79-48ae-a2d0-a7c504eec1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2022-06-02T07:43:01Z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0x010100F41A46DD5BAAA144A09183595EA15766</vt:lpwstr>
  </property>
</Properties>
</file>