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1"/>
  <workbookPr autoCompressPictures="0"/>
  <mc:AlternateContent xmlns:mc="http://schemas.openxmlformats.org/markup-compatibility/2006">
    <mc:Choice Requires="x15">
      <x15ac:absPath xmlns:x15ac="http://schemas.microsoft.com/office/spreadsheetml/2010/11/ac" url="/Users/peterspoelstra/Sencon/SPA Pompadvies - Documenten/1 SPA/SPA Projecten/#Beemster/2020/Aanbestedingsstukken/"/>
    </mc:Choice>
  </mc:AlternateContent>
  <xr:revisionPtr revIDLastSave="0" documentId="13_ncr:1_{D0C271ED-D494-FD40-B238-4417CE5D0B32}" xr6:coauthVersionLast="46" xr6:coauthVersionMax="46" xr10:uidLastSave="{00000000-0000-0000-0000-000000000000}"/>
  <bookViews>
    <workbookView xWindow="8540" yWindow="460" windowWidth="28900" windowHeight="23740" xr2:uid="{00000000-000D-0000-FFFF-FFFF00000000}"/>
  </bookViews>
  <sheets>
    <sheet name="Blad1" sheetId="1" r:id="rId1"/>
    <sheet name="Blad2" sheetId="2" r:id="rId2"/>
    <sheet name="Blad3" sheetId="3" r:id="rId3"/>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51" i="1" l="1"/>
  <c r="H50" i="1"/>
  <c r="H21" i="1" l="1"/>
  <c r="H24" i="1"/>
  <c r="H20" i="1" l="1"/>
  <c r="H45" i="1" l="1"/>
  <c r="H41" i="1"/>
  <c r="H19" i="1"/>
  <c r="H43" i="1" l="1"/>
  <c r="H55" i="1"/>
  <c r="H54" i="1"/>
  <c r="H53" i="1"/>
  <c r="H11" i="1" l="1"/>
  <c r="H44" i="1"/>
  <c r="E33" i="1"/>
  <c r="H28" i="1"/>
  <c r="H27" i="1"/>
  <c r="H18" i="1" l="1"/>
  <c r="B12" i="1" l="1"/>
  <c r="B13" i="1" s="1"/>
  <c r="B14" i="1" s="1"/>
  <c r="B15" i="1" s="1"/>
  <c r="B17" i="1" s="1"/>
  <c r="B18" i="1" s="1"/>
  <c r="H14" i="1"/>
  <c r="H46" i="1"/>
  <c r="H36" i="1"/>
  <c r="H12" i="1"/>
  <c r="B19" i="1" l="1"/>
  <c r="H40" i="1"/>
  <c r="H49" i="1"/>
  <c r="B20" i="1" l="1"/>
  <c r="H33" i="1"/>
  <c r="B21" i="1" l="1"/>
  <c r="B23" i="1" s="1"/>
  <c r="B24" i="1" s="1"/>
  <c r="B25" i="1" s="1"/>
  <c r="B26" i="1" s="1"/>
  <c r="H37" i="1"/>
  <c r="H15" i="1"/>
  <c r="B27" i="1" l="1"/>
  <c r="B28" i="1" s="1"/>
  <c r="B32" i="1" s="1"/>
  <c r="B33" i="1" s="1"/>
  <c r="H47" i="1"/>
  <c r="B35" i="1" l="1"/>
  <c r="B36" i="1" s="1"/>
  <c r="B37" i="1" s="1"/>
  <c r="B38" i="1" s="1"/>
  <c r="B39" i="1" s="1"/>
  <c r="B40" i="1" s="1"/>
  <c r="B41" i="1" s="1"/>
  <c r="B42" i="1" s="1"/>
  <c r="B43" i="1" s="1"/>
  <c r="B44" i="1" s="1"/>
  <c r="B45" i="1" s="1"/>
  <c r="B46" i="1" s="1"/>
  <c r="B47" i="1" s="1"/>
  <c r="B48" i="1" s="1"/>
  <c r="B49" i="1" s="1"/>
  <c r="H42" i="1"/>
  <c r="H39" i="1"/>
  <c r="H48" i="1"/>
  <c r="H38" i="1"/>
  <c r="H35" i="1"/>
  <c r="H32" i="1"/>
  <c r="H26" i="1"/>
  <c r="H25" i="1"/>
  <c r="H23" i="1"/>
  <c r="H17" i="1"/>
  <c r="H13" i="1"/>
  <c r="H29" i="1" l="1"/>
  <c r="B50" i="1"/>
  <c r="B54" i="1" l="1"/>
  <c r="B55" i="1" s="1"/>
  <c r="B51" i="1"/>
  <c r="H31" i="1"/>
  <c r="H56" i="1" s="1"/>
</calcChain>
</file>

<file path=xl/sharedStrings.xml><?xml version="1.0" encoding="utf-8"?>
<sst xmlns="http://schemas.openxmlformats.org/spreadsheetml/2006/main" count="137" uniqueCount="66">
  <si>
    <t>besteks post</t>
  </si>
  <si>
    <t>Omschrijving</t>
  </si>
  <si>
    <t>een heid</t>
  </si>
  <si>
    <t>aantal</t>
  </si>
  <si>
    <t>v/n</t>
  </si>
  <si>
    <t>bedrag</t>
  </si>
  <si>
    <t>Pompen</t>
  </si>
  <si>
    <t>St</t>
  </si>
  <si>
    <t>V</t>
  </si>
  <si>
    <t>Mechanische installatie</t>
  </si>
  <si>
    <t>Elektrische installatie</t>
  </si>
  <si>
    <t>Bouwkundige / Civiele werkzaamheden</t>
  </si>
  <si>
    <t>Mtr</t>
  </si>
  <si>
    <t>Prijs</t>
  </si>
  <si>
    <t>Uur</t>
  </si>
  <si>
    <t>Naam (rechtsgeldig ondertekenaar)</t>
  </si>
  <si>
    <t>Functie (rechtsgeldig ondertekenaar)</t>
  </si>
  <si>
    <t>Volledige naam en rechtsvorm organisatie</t>
  </si>
  <si>
    <t>Plaats en datum</t>
  </si>
  <si>
    <t>Handtekening</t>
  </si>
  <si>
    <t xml:space="preserve">Vervangen besturing type moederkast (MK)  inclusief buitenopstellingskast  E.e.a.  conform de specificaties van hoofdstuk 5 van het standaard PvE. </t>
  </si>
  <si>
    <t xml:space="preserve">Vervangen besturing type moederkast met krachtverdeelinstallatie (MK+ KVK)  inclusief buitenopstellingskast type  E.e.a.  conform de specificaties van hoofdstuk 5 van het standaard PvE. </t>
  </si>
  <si>
    <t>Spanningloos maken van de moederkast en teurgbrengen spanning in overleg met de netbeheerder</t>
  </si>
  <si>
    <t>Het vervangen van de huidige pomp door een nieuwe pomp  type Flygt  NX-3069.160 SH 272 1,7kW direkte start 400/230V.3F.50Hz. Pomphuis 50mm geb. 10m kabel 4g1,5mm2 conform de specificaties van par. 4.2 van het standaard PvE</t>
  </si>
  <si>
    <t>Het vervangen van de huidige pomp door een nieuwe pomp  Flygt  MP-3069.170 HT 254 1,7kW direkte start 400/230V.3F.50Hz.Voorzien van geleide klauw. 10m kabel 4g1,5mm2 conform de specificaties van par. 4.2 van het standaard PvE</t>
  </si>
  <si>
    <t>Het vervangen van de huidige pomp door een nieuwe pomp Flygt MP-3069.170 HT 250 2,4kW direkte start 400/230V.3F.50Hz.Voorzien van geleide klauw. 10m kabel 4g1,5mm2 conform de specificaties van par. 4.2 van het standaard PvE</t>
  </si>
  <si>
    <t xml:space="preserve">Het vervangen van de huidige hijsketting door een nieuwe hijsketting met harpsluiting. Lengte 3 mtr E.e.a.  conform de specificaties van par. 4.4 van het standard PvE. </t>
  </si>
  <si>
    <t xml:space="preserve">Het vervangen van de huidige hijsketting door een nieuwe hijsketting met harpsluiting. Lengte 5 mtr.  E.e.a.  conform de specificaties van par. 4.4 van het standard PvE. </t>
  </si>
  <si>
    <r>
      <t>Overeenkomstig alle genoemde specificaties en werkzaamheden welke zijn beschreven in de Werkbeschrijving en het Standaard Programma van Eisen</t>
    </r>
    <r>
      <rPr>
        <sz val="11"/>
        <rFont val="Arial"/>
        <family val="2"/>
      </rPr>
      <t xml:space="preserve"> </t>
    </r>
    <r>
      <rPr>
        <sz val="9"/>
        <rFont val="Arial"/>
        <family val="2"/>
      </rPr>
      <t>van de gemeente Beemster met bijlagen en, indien voorkomend, de nota(‘s) van inlichtingen</t>
    </r>
  </si>
  <si>
    <t xml:space="preserve">Vervangen KVK  type centrale verdeelkast  inclusief buitenopstellingskast  E.e.a.  conform de specificaties van hoofdstuk 5 van het standaard PvE. </t>
  </si>
  <si>
    <t xml:space="preserve">Vervangen KVK  type centrale verdeelkast gemonteerd in de bestaande  buitenopstellingskast  E.e.a.  conform de specificaties van hoofdstuk 5 van het standaard PvE. </t>
  </si>
  <si>
    <t>Algemene projectkosten</t>
  </si>
  <si>
    <t>Schouw met opdrachtegever inclusief opstellen van werkomschrijving per installatie aan de hand van de verrekenbare posten</t>
  </si>
  <si>
    <t>Revisie gegevens in SAM verwerken waaronder paspoortgegevens, foto's, tekeningen, documentatie en acties</t>
  </si>
  <si>
    <t>Algemene projectvoorbeereiding, begeleiding en administratiekosten per cluster</t>
  </si>
  <si>
    <t>Bijlage 2 Inschrijfstaat  renovatie drukriolering</t>
  </si>
  <si>
    <t>Aanneemsom (exclusief BTW)</t>
  </si>
  <si>
    <t xml:space="preserve">Subtotaal (overnemen op blad 2) </t>
  </si>
  <si>
    <t xml:space="preserve">Subtotaal (over te nemem van blad 1) </t>
  </si>
  <si>
    <t>Het leveren en aanbrengen van mantelbuis, conform de specificaties van 2.7.3 van de werkbeschrijving</t>
  </si>
  <si>
    <t>Ophogen putrand tot max. 25 cm, zijnde verwijderen eventueel aanwezige  metsellaag en leveren en aanbrengen van betonnen stelrand(en( conform de specificaties van par. 2.7.4 van de werkbeschrijving</t>
  </si>
  <si>
    <t xml:space="preserve">Meerprijs ophogen putrand per 10 cm extra,  zijnde  leveren en aanbrengen van betonnen stelrand(en)  conform de specificaties van par. 2.7.4 van de werkbeschrijving,  als meerprijs op post 19 </t>
  </si>
  <si>
    <t>Ophogen losse sokkel  conform de specificaties van par. 2.7.5 van de werkbeschrijving</t>
  </si>
  <si>
    <t>Ophogen vaste sokkel  conform de specificaties van par. 2.7.6 van de werkbeschrijving</t>
  </si>
  <si>
    <t>Het vervangen van de bestaande putrand met deksel                    Type 735-VR-Vepro, hoogte 24 cm. gietijzer, dagmaat 70 cm, geschikt voor zwaar verkeer met opschrift ‘pompput’   conform de specificaties van par. 2.7.7 van de werkbeschrijving</t>
  </si>
  <si>
    <t>Het vervangen van de bestaande putrand met deksel                    Type RB-3223-VR-Vepro, hoogte 24 cm. gietijzer, dagmaat 52 cm, geschikt voor zwaar verkeer met opschrift ‘pompput’  conform de specificaties van par. 2.7.7 van de werkbeschrijving</t>
  </si>
  <si>
    <t>Het ophogen van de afdekplaat conform de specificaties van par. 2.7.8 van de werkbeschrijving</t>
  </si>
  <si>
    <t>Vewijderen van het stroomprofiel conform de specificaties van par. 2.7.9 van de werkbeschrijving</t>
  </si>
  <si>
    <t>Het verlengen van de voedingskabel  middels gietmof en exta kabel conform de specificaties van par. 2.7.11 van de werkbeschrijving</t>
  </si>
  <si>
    <t>Inzet minikraan 3,5 ton met bediening t.b.v. overige werkzaamheden. Zie specificaties van par. 2.7.10 van de werkbeschrijving</t>
  </si>
  <si>
    <t>Inzet civieltechnisch medewerker t.b.v. overige werkzaamheden. Zie specificaties van par. 2.7.10 van de werkbeschrijving</t>
  </si>
  <si>
    <t xml:space="preserve">Renovatie minigemalen gemeente Beemster
</t>
  </si>
  <si>
    <t>Vervangen niveauregeling compleet. E.e.a.  conform de specificaties van par. 5.8 van het standaard PvE.</t>
  </si>
  <si>
    <r>
      <t>Vervangen besturing type dochter (DK) exclusief buitenopstellingskast.  E.e.a.  conform de specificaties van hoofdstuk 5 van het standaard Pv</t>
    </r>
    <r>
      <rPr>
        <sz val="9"/>
        <color theme="1"/>
        <rFont val="Arial"/>
        <family val="2"/>
      </rPr>
      <t xml:space="preserve">E. </t>
    </r>
  </si>
  <si>
    <t>Verwijderen bestaande muurdoorvoer en aanstorten en vlak afwerken van de putwand (bi/bu) E.e.a. als meerprijs op bestekspost 6 inclusief alle benodigde civieltechnische werkzaamheden</t>
  </si>
  <si>
    <t>Meerprijs vervangen bestaande aansluiting op de hoofdpersleiding middels T-stuk 45 gr. knel plasson en verwijderen en kortsluiten bestaande T-stuk middels overschuifmoffen. Diameter 63, 75 of 90 mm</t>
  </si>
  <si>
    <r>
      <t>Vervangen buitenopstellingkast type dochter DK als meerprijs op bestekspost 11. Aan te brengen op de bestaande betonsokkel.  E.e.a.  conform de specificaties van hoofdstuk 5 van het standaard Pv</t>
    </r>
    <r>
      <rPr>
        <sz val="9"/>
        <color theme="1"/>
        <rFont val="Arial"/>
        <family val="2"/>
      </rPr>
      <t>E. Inclusief leveren een aanbrengen kunststof vulstrips  conform de specificaties van 2.7.2  van de werkbeschrijving</t>
    </r>
  </si>
  <si>
    <t>Het verwijderen van de bestaande betonklip en het leveren en aanbrengen van een nieuwe losse  rvs sokkel, type dochterkast (DK), als meerprijs op bestekspost 12 conform de specificaties van 2.7.1. van de werkbeschrijving. Kunststof vulstrips komen hierbij te vervallen.</t>
  </si>
  <si>
    <t>Het verwijderen van de bestaande betonklip en het leveren en aanbrengen van een nieuwe losse rvs sokkel, type MK, MK+KVK  en CVK  als meerprijs op bestekspost 13, 14 en 15.  E.e.a. conform de specificaties van 2.7.1. van de werkbeschrijving</t>
  </si>
  <si>
    <t>Meter</t>
  </si>
  <si>
    <t>Leveren en aanbrengen en in stand houden bronbemaling</t>
  </si>
  <si>
    <t>Leveren en aanbrengen dubbele rij kunststof rijplaten i.v.m.  inzet minikraan en  werkplek, inclusief verwijderen.</t>
  </si>
  <si>
    <r>
      <t xml:space="preserve">Het vervangen van het  complete leidingwerk gerekend vanaf en inclusief voetbocht t/m de aansluiting op de afgaande persleiding buiten de pompput, inclusief aanbrengen nieuwe muurdoorvoer.  Inclusief complete geleideconstructie en inclusief alle benodigde appendages. Inclusief alle benodigde civieltechnische werkzaamheden. E.e.a. conform de specificaties van par. 4.3 </t>
    </r>
    <r>
      <rPr>
        <b/>
        <sz val="9"/>
        <color rgb="FF000000"/>
        <rFont val="Arial"/>
        <family val="2"/>
      </rPr>
      <t>Opstelling 1 &amp; 2</t>
    </r>
    <r>
      <rPr>
        <sz val="9"/>
        <color indexed="8"/>
        <rFont val="Arial"/>
        <family val="2"/>
      </rPr>
      <t xml:space="preserve"> van het standaard PvE </t>
    </r>
  </si>
  <si>
    <r>
      <t xml:space="preserve">Het vervangen van het  complete leidingwerk gerekend vanaf en inclusief voetbocht t/m de aansluiting op de rvs muurdoorvoerleiding in de wand van de pompput, exclusief vervangen muurdoorvoer. Inclusief complete  geleideconstructie. Inclusief alle benodigde civieltechnische werkzaamheden. E.e.a. conform de specificaties van par. 4.3 </t>
    </r>
    <r>
      <rPr>
        <b/>
        <sz val="9"/>
        <color rgb="FF000000"/>
        <rFont val="Arial"/>
        <family val="2"/>
      </rPr>
      <t>Opstelling 3</t>
    </r>
    <r>
      <rPr>
        <sz val="9"/>
        <color indexed="8"/>
        <rFont val="Arial"/>
        <family val="2"/>
      </rPr>
      <t xml:space="preserve"> van het standaard PvE </t>
    </r>
  </si>
  <si>
    <t>Vervangen bestaande muurdoorvoer en aansluiten op de afgaande persleiding buiten de  pompput. Inclusief  aanstorten en waterdicht en  vlak afwerken van de putwand (bi/bu) Inclusief alle benodigde appendages. E.e.a. als meerprijs op bestekspost 8 inclusief alle benodigde civieltechnische werkzaamheden</t>
  </si>
  <si>
    <t>Meerprijs uitvoeren werkzaamheden langs de provinciale weg of wegen van HHNK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</si>
</sst>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18" x14ac:knownFonts="1">
    <font>
      <sz val="11"/>
      <color theme="1"/>
      <name val="Calibri"/>
      <family val="2"/>
      <scheme val="minor"/>
    </font>
    <font>
      <sz val="12"/>
      <color indexed="8"/>
      <name val="Arial"/>
      <family val="2"/>
    </font>
    <font>
      <b/>
      <sz val="9"/>
      <color indexed="8"/>
      <name val="Arial"/>
      <family val="2"/>
    </font>
    <font>
      <b/>
      <sz val="10"/>
      <color indexed="8"/>
      <name val="Arial"/>
      <family val="2"/>
    </font>
    <font>
      <sz val="9"/>
      <color indexed="8"/>
      <name val="Arial"/>
      <family val="2"/>
    </font>
    <font>
      <b/>
      <sz val="11"/>
      <color indexed="8"/>
      <name val="Arial"/>
      <family val="2"/>
    </font>
    <font>
      <sz val="8"/>
      <name val="Verdana"/>
      <family val="2"/>
    </font>
    <font>
      <sz val="12"/>
      <color indexed="24"/>
      <name val="Arial"/>
      <family val="2"/>
    </font>
    <font>
      <sz val="10"/>
      <name val="Times New Roman"/>
      <family val="1"/>
    </font>
    <font>
      <b/>
      <sz val="10"/>
      <name val="Arial"/>
      <family val="2"/>
    </font>
    <font>
      <sz val="10"/>
      <name val="Arial"/>
      <family val="2"/>
    </font>
    <font>
      <sz val="9"/>
      <name val="Arial"/>
      <family val="2"/>
    </font>
    <font>
      <sz val="11"/>
      <name val="Arial"/>
      <family val="2"/>
    </font>
    <font>
      <sz val="10"/>
      <color theme="1"/>
      <name val="Arial"/>
      <family val="2"/>
    </font>
    <font>
      <b/>
      <sz val="14"/>
      <color theme="3" tint="0.39997558519241921"/>
      <name val="Calibri"/>
      <family val="2"/>
      <scheme val="minor"/>
    </font>
    <font>
      <b/>
      <sz val="11"/>
      <color theme="1"/>
      <name val="Calibri"/>
      <family val="2"/>
      <scheme val="minor"/>
    </font>
    <font>
      <sz val="9"/>
      <color theme="1"/>
      <name val="Arial"/>
      <family val="2"/>
    </font>
    <font>
      <b/>
      <sz val="9"/>
      <color rgb="FF000000"/>
      <name val="Arial"/>
      <family val="2"/>
    </font>
  </fonts>
  <fills count="4">
    <fill>
      <patternFill patternType="none"/>
    </fill>
    <fill>
      <patternFill patternType="gray125"/>
    </fill>
    <fill>
      <patternFill patternType="solid">
        <fgColor rgb="FFC6D9F1"/>
        <bgColor indexed="64"/>
      </patternFill>
    </fill>
    <fill>
      <patternFill patternType="mediumGray">
        <fgColor rgb="FFFFFFFF"/>
        <bgColor rgb="FFD7E6F8"/>
      </patternFill>
    </fill>
  </fills>
  <borders count="27">
    <border>
      <left/>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style="medium">
        <color indexed="64"/>
      </right>
      <top/>
      <bottom style="medium">
        <color indexed="64"/>
      </bottom>
      <diagonal/>
    </border>
  </borders>
  <cellStyleXfs count="1">
    <xf numFmtId="0" fontId="0" fillId="0" borderId="0"/>
  </cellStyleXfs>
  <cellXfs count="70">
    <xf numFmtId="0" fontId="0" fillId="0" borderId="0" xfId="0"/>
    <xf numFmtId="0" fontId="1" fillId="3" borderId="1" xfId="0" applyFont="1" applyFill="1" applyBorder="1" applyAlignment="1">
      <alignment vertical="center"/>
    </xf>
    <xf numFmtId="164" fontId="5" fillId="3" borderId="2" xfId="0" applyNumberFormat="1" applyFont="1" applyFill="1" applyBorder="1" applyAlignment="1">
      <alignment vertical="center"/>
    </xf>
    <xf numFmtId="0" fontId="7" fillId="0" borderId="0" xfId="0" applyFont="1" applyAlignment="1">
      <alignment horizontal="left" indent="2"/>
    </xf>
    <xf numFmtId="0" fontId="8" fillId="0" borderId="0" xfId="0" applyFont="1"/>
    <xf numFmtId="0" fontId="11" fillId="0" borderId="0" xfId="0" applyFont="1" applyBorder="1" applyAlignment="1">
      <alignment vertical="top" wrapText="1"/>
    </xf>
    <xf numFmtId="0" fontId="4" fillId="0" borderId="7" xfId="0" applyFont="1" applyBorder="1" applyAlignment="1">
      <alignment horizontal="center" vertical="center"/>
    </xf>
    <xf numFmtId="0" fontId="4" fillId="0" borderId="7" xfId="0" applyFont="1" applyBorder="1" applyAlignment="1">
      <alignment vertical="center" wrapText="1"/>
    </xf>
    <xf numFmtId="0" fontId="4" fillId="0" borderId="7" xfId="0" applyFont="1" applyBorder="1" applyAlignment="1">
      <alignment horizontal="center" vertical="center" wrapText="1"/>
    </xf>
    <xf numFmtId="164" fontId="4" fillId="0" borderId="7" xfId="0" applyNumberFormat="1" applyFont="1" applyBorder="1" applyAlignment="1">
      <alignment horizontal="right" vertical="center"/>
    </xf>
    <xf numFmtId="0" fontId="4" fillId="0" borderId="8" xfId="0" applyFont="1" applyBorder="1" applyAlignment="1">
      <alignment horizontal="center" vertical="center"/>
    </xf>
    <xf numFmtId="0" fontId="4" fillId="0" borderId="9" xfId="0" applyFont="1" applyBorder="1" applyAlignment="1">
      <alignment vertical="center" wrapText="1"/>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164" fontId="4" fillId="0" borderId="9" xfId="0" applyNumberFormat="1" applyFont="1" applyBorder="1" applyAlignment="1">
      <alignment horizontal="right" vertical="center"/>
    </xf>
    <xf numFmtId="164" fontId="4" fillId="0" borderId="10" xfId="0" applyNumberFormat="1" applyFont="1" applyBorder="1" applyAlignment="1">
      <alignment horizontal="right" vertical="center"/>
    </xf>
    <xf numFmtId="0" fontId="4" fillId="0" borderId="13" xfId="0" applyFont="1" applyBorder="1" applyAlignment="1">
      <alignment horizontal="center" vertical="center"/>
    </xf>
    <xf numFmtId="0" fontId="4" fillId="0" borderId="14" xfId="0" applyFont="1" applyBorder="1" applyAlignment="1">
      <alignment vertical="center" wrapText="1"/>
    </xf>
    <xf numFmtId="0" fontId="4" fillId="0" borderId="14" xfId="0" applyFont="1" applyBorder="1" applyAlignment="1">
      <alignment horizontal="center" vertical="center" wrapText="1"/>
    </xf>
    <xf numFmtId="0" fontId="4" fillId="0" borderId="14" xfId="0" applyFont="1" applyBorder="1" applyAlignment="1">
      <alignment horizontal="center" vertical="center"/>
    </xf>
    <xf numFmtId="164" fontId="4" fillId="0" borderId="14" xfId="0" applyNumberFormat="1" applyFont="1" applyBorder="1" applyAlignment="1">
      <alignment horizontal="right" vertical="center"/>
    </xf>
    <xf numFmtId="164" fontId="4" fillId="0" borderId="15" xfId="0" applyNumberFormat="1" applyFont="1" applyBorder="1" applyAlignment="1">
      <alignment horizontal="right"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4" fillId="0" borderId="11" xfId="0" applyFont="1" applyBorder="1" applyAlignment="1">
      <alignment horizontal="center" vertical="center"/>
    </xf>
    <xf numFmtId="164" fontId="4" fillId="0" borderId="12" xfId="0" applyNumberFormat="1" applyFont="1" applyBorder="1" applyAlignment="1">
      <alignment horizontal="right" vertical="center"/>
    </xf>
    <xf numFmtId="0" fontId="14" fillId="0" borderId="0" xfId="0" applyFont="1"/>
    <xf numFmtId="44" fontId="0" fillId="0" borderId="0" xfId="0" applyNumberFormat="1"/>
    <xf numFmtId="164" fontId="2" fillId="0" borderId="19" xfId="0" applyNumberFormat="1" applyFont="1" applyBorder="1" applyAlignment="1">
      <alignment horizontal="right" vertical="center"/>
    </xf>
    <xf numFmtId="0" fontId="4" fillId="0" borderId="0" xfId="0" applyFont="1" applyAlignment="1">
      <alignment horizontal="right" vertical="center"/>
    </xf>
    <xf numFmtId="0" fontId="0" fillId="0" borderId="0" xfId="0" applyAlignment="1">
      <alignment horizontal="right" vertical="center"/>
    </xf>
    <xf numFmtId="164" fontId="4" fillId="0" borderId="0" xfId="0" applyNumberFormat="1" applyFont="1" applyAlignment="1">
      <alignment horizontal="right" vertical="center"/>
    </xf>
    <xf numFmtId="164" fontId="2" fillId="0" borderId="26" xfId="0" applyNumberFormat="1" applyFont="1" applyBorder="1" applyAlignment="1">
      <alignment horizontal="right" vertical="center"/>
    </xf>
    <xf numFmtId="0" fontId="9" fillId="0" borderId="0" xfId="0" applyFont="1" applyAlignment="1">
      <alignment vertical="center" wrapText="1"/>
    </xf>
    <xf numFmtId="0" fontId="10" fillId="0" borderId="0" xfId="0" applyFont="1" applyAlignment="1">
      <alignment horizontal="justify" wrapText="1"/>
    </xf>
    <xf numFmtId="0" fontId="11" fillId="0" borderId="4" xfId="0" applyFont="1" applyBorder="1" applyAlignment="1">
      <alignment vertical="top" wrapText="1"/>
    </xf>
    <xf numFmtId="0" fontId="0" fillId="0" borderId="16" xfId="0" applyBorder="1" applyAlignment="1">
      <alignment vertical="top" wrapText="1"/>
    </xf>
    <xf numFmtId="0" fontId="0" fillId="0" borderId="5" xfId="0" applyBorder="1" applyAlignment="1">
      <alignment vertical="top" wrapText="1"/>
    </xf>
    <xf numFmtId="0" fontId="0" fillId="0" borderId="11" xfId="0" applyBorder="1" applyAlignment="1"/>
    <xf numFmtId="0" fontId="0" fillId="0" borderId="7" xfId="0" applyBorder="1" applyAlignment="1"/>
    <xf numFmtId="0" fontId="0" fillId="0" borderId="12" xfId="0" applyBorder="1" applyAlignment="1"/>
    <xf numFmtId="0" fontId="0" fillId="0" borderId="13" xfId="0" applyBorder="1" applyAlignment="1"/>
    <xf numFmtId="0" fontId="0" fillId="0" borderId="14" xfId="0" applyBorder="1" applyAlignment="1"/>
    <xf numFmtId="0" fontId="0" fillId="0" borderId="15" xfId="0" applyBorder="1" applyAlignment="1"/>
    <xf numFmtId="0" fontId="13" fillId="2" borderId="8" xfId="0" applyFont="1" applyFill="1" applyBorder="1" applyAlignment="1">
      <alignment vertical="center" wrapText="1"/>
    </xf>
    <xf numFmtId="0" fontId="0" fillId="0" borderId="10" xfId="0" applyBorder="1" applyAlignment="1">
      <alignment vertical="center" wrapText="1"/>
    </xf>
    <xf numFmtId="0" fontId="13" fillId="2" borderId="11" xfId="0" applyFont="1" applyFill="1" applyBorder="1" applyAlignment="1">
      <alignment vertical="center" wrapText="1"/>
    </xf>
    <xf numFmtId="0" fontId="0" fillId="0" borderId="12" xfId="0" applyBorder="1" applyAlignment="1">
      <alignment vertical="center" wrapText="1"/>
    </xf>
    <xf numFmtId="0" fontId="13" fillId="2" borderId="13" xfId="0" applyFont="1" applyFill="1" applyBorder="1" applyAlignment="1">
      <alignment vertical="center" wrapText="1"/>
    </xf>
    <xf numFmtId="0" fontId="0" fillId="0" borderId="15" xfId="0" applyBorder="1" applyAlignment="1">
      <alignment vertical="center" wrapText="1"/>
    </xf>
    <xf numFmtId="0" fontId="0" fillId="0" borderId="8" xfId="0" applyBorder="1" applyAlignment="1"/>
    <xf numFmtId="0" fontId="0" fillId="0" borderId="9" xfId="0" applyBorder="1" applyAlignment="1"/>
    <xf numFmtId="0" fontId="0" fillId="0" borderId="10" xfId="0" applyBorder="1" applyAlignment="1"/>
    <xf numFmtId="0" fontId="3" fillId="2" borderId="3" xfId="0" applyFont="1" applyFill="1"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3" fillId="2" borderId="3" xfId="0" applyFont="1" applyFill="1"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0" fillId="0" borderId="0" xfId="0" applyBorder="1" applyAlignment="1">
      <alignment horizontal="center" vertical="center"/>
    </xf>
    <xf numFmtId="0" fontId="5" fillId="3" borderId="20" xfId="0" applyFont="1" applyFill="1" applyBorder="1" applyAlignment="1">
      <alignment horizontal="right" vertical="center" wrapText="1"/>
    </xf>
    <xf numFmtId="0" fontId="0" fillId="0" borderId="20" xfId="0" applyBorder="1" applyAlignment="1">
      <alignment vertical="center"/>
    </xf>
    <xf numFmtId="0" fontId="2" fillId="0" borderId="1" xfId="0" applyFont="1" applyBorder="1" applyAlignment="1">
      <alignment horizontal="right" vertical="center"/>
    </xf>
    <xf numFmtId="0" fontId="15" fillId="0" borderId="24" xfId="0" applyFont="1" applyBorder="1" applyAlignment="1">
      <alignment horizontal="right" vertical="center"/>
    </xf>
    <xf numFmtId="0" fontId="15" fillId="0" borderId="25" xfId="0" applyFont="1" applyBorder="1" applyAlignment="1">
      <alignment horizontal="right" vertical="center"/>
    </xf>
    <xf numFmtId="0" fontId="2" fillId="0" borderId="21" xfId="0" applyFont="1" applyBorder="1" applyAlignment="1">
      <alignment horizontal="right" vertical="center"/>
    </xf>
    <xf numFmtId="0" fontId="15" fillId="0" borderId="22" xfId="0" applyFont="1" applyBorder="1" applyAlignment="1">
      <alignment horizontal="right" vertical="center"/>
    </xf>
    <xf numFmtId="0" fontId="15" fillId="0" borderId="23" xfId="0" applyFont="1" applyBorder="1" applyAlignment="1">
      <alignment horizontal="right" vertical="center"/>
    </xf>
  </cellXfs>
  <cellStyles count="1">
    <cellStyle name="Standaard" xfId="0" builtinId="0"/>
  </cellStyles>
  <dxfs count="0"/>
  <tableStyles count="0" defaultTableStyle="TableStyleMedium2"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29464</xdr:rowOff>
    </xdr:from>
    <xdr:to>
      <xdr:col>7</xdr:col>
      <xdr:colOff>1056640</xdr:colOff>
      <xdr:row>5</xdr:row>
      <xdr:rowOff>375920</xdr:rowOff>
    </xdr:to>
    <xdr:pic>
      <xdr:nvPicPr>
        <xdr:cNvPr id="3" name="Afbeelding 2">
          <a:extLst>
            <a:ext uri="{FF2B5EF4-FFF2-40B4-BE49-F238E27FC236}">
              <a16:creationId xmlns:a16="http://schemas.microsoft.com/office/drawing/2014/main" id="{2B051570-DB80-D74E-849B-57B37361A318}"/>
            </a:ext>
          </a:extLst>
        </xdr:cNvPr>
        <xdr:cNvPicPr>
          <a:picLocks noChangeAspect="1"/>
        </xdr:cNvPicPr>
      </xdr:nvPicPr>
      <xdr:blipFill>
        <a:blip xmlns:r="http://schemas.openxmlformats.org/officeDocument/2006/relationships" r:embed="rId1"/>
        <a:stretch>
          <a:fillRect/>
        </a:stretch>
      </xdr:blipFill>
      <xdr:spPr>
        <a:xfrm>
          <a:off x="6238240" y="29464"/>
          <a:ext cx="1960880" cy="137261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pageSetUpPr fitToPage="1"/>
  </sheetPr>
  <dimension ref="B3:I63"/>
  <sheetViews>
    <sheetView tabSelected="1" zoomScale="125" zoomScaleNormal="125" zoomScalePageLayoutView="125" workbookViewId="0">
      <selection activeCell="B7" sqref="B7:I7"/>
    </sheetView>
  </sheetViews>
  <sheetFormatPr baseColWidth="10" defaultColWidth="8.83203125" defaultRowHeight="15" x14ac:dyDescent="0.2"/>
  <cols>
    <col min="3" max="3" width="50.6640625" customWidth="1"/>
    <col min="4" max="4" width="7.83203125" bestFit="1" customWidth="1"/>
    <col min="5" max="5" width="6" bestFit="1" customWidth="1"/>
    <col min="6" max="6" width="4.33203125" customWidth="1"/>
    <col min="7" max="7" width="11.83203125" bestFit="1" customWidth="1"/>
    <col min="8" max="8" width="15.1640625" customWidth="1"/>
    <col min="9" max="9" width="1.6640625" customWidth="1"/>
  </cols>
  <sheetData>
    <row r="3" spans="2:9" ht="19" x14ac:dyDescent="0.25">
      <c r="B3" s="28" t="s">
        <v>35</v>
      </c>
    </row>
    <row r="4" spans="2:9" ht="16" x14ac:dyDescent="0.2">
      <c r="B4" s="3"/>
    </row>
    <row r="5" spans="2:9" x14ac:dyDescent="0.2">
      <c r="B5" s="4"/>
      <c r="C5" s="4"/>
      <c r="D5" s="4"/>
      <c r="E5" s="4"/>
      <c r="F5" s="4"/>
      <c r="G5" s="4"/>
      <c r="H5" s="4"/>
      <c r="I5" s="4"/>
    </row>
    <row r="6" spans="2:9" ht="30" customHeight="1" x14ac:dyDescent="0.2">
      <c r="B6" s="35" t="s">
        <v>51</v>
      </c>
      <c r="C6" s="35"/>
      <c r="D6" s="35"/>
      <c r="E6" s="35"/>
      <c r="F6" s="35"/>
      <c r="G6" s="35"/>
      <c r="H6" s="35"/>
      <c r="I6" s="35"/>
    </row>
    <row r="7" spans="2:9" ht="16" thickBot="1" x14ac:dyDescent="0.25">
      <c r="B7" s="36"/>
      <c r="C7" s="36"/>
      <c r="D7" s="36"/>
      <c r="E7" s="36"/>
      <c r="F7" s="36"/>
      <c r="G7" s="36"/>
      <c r="H7" s="36"/>
      <c r="I7" s="36"/>
    </row>
    <row r="8" spans="2:9" ht="36" customHeight="1" thickBot="1" x14ac:dyDescent="0.25">
      <c r="B8" s="37" t="s">
        <v>28</v>
      </c>
      <c r="C8" s="38"/>
      <c r="D8" s="38"/>
      <c r="E8" s="38"/>
      <c r="F8" s="38"/>
      <c r="G8" s="38"/>
      <c r="H8" s="39"/>
      <c r="I8" s="5"/>
    </row>
    <row r="9" spans="2:9" ht="24.75" customHeight="1" thickBot="1" x14ac:dyDescent="0.25">
      <c r="B9" s="22" t="s">
        <v>0</v>
      </c>
      <c r="C9" s="23" t="s">
        <v>1</v>
      </c>
      <c r="D9" s="23" t="s">
        <v>2</v>
      </c>
      <c r="E9" s="23" t="s">
        <v>3</v>
      </c>
      <c r="F9" s="24" t="s">
        <v>4</v>
      </c>
      <c r="G9" s="24" t="s">
        <v>13</v>
      </c>
      <c r="H9" s="25" t="s">
        <v>5</v>
      </c>
    </row>
    <row r="10" spans="2:9" ht="16" thickBot="1" x14ac:dyDescent="0.25">
      <c r="B10" s="58" t="s">
        <v>6</v>
      </c>
      <c r="C10" s="59"/>
      <c r="D10" s="59"/>
      <c r="E10" s="59"/>
      <c r="F10" s="59"/>
      <c r="G10" s="59"/>
      <c r="H10" s="60"/>
    </row>
    <row r="11" spans="2:9" ht="52" x14ac:dyDescent="0.2">
      <c r="B11" s="10">
        <v>1</v>
      </c>
      <c r="C11" s="11" t="s">
        <v>23</v>
      </c>
      <c r="D11" s="12" t="s">
        <v>7</v>
      </c>
      <c r="E11" s="12">
        <v>150</v>
      </c>
      <c r="F11" s="13" t="s">
        <v>8</v>
      </c>
      <c r="G11" s="14"/>
      <c r="H11" s="15">
        <f>G11*E11</f>
        <v>0</v>
      </c>
    </row>
    <row r="12" spans="2:9" ht="52" x14ac:dyDescent="0.2">
      <c r="B12" s="26">
        <f>B11+1</f>
        <v>2</v>
      </c>
      <c r="C12" s="7" t="s">
        <v>24</v>
      </c>
      <c r="D12" s="8" t="s">
        <v>7</v>
      </c>
      <c r="E12" s="8">
        <v>20</v>
      </c>
      <c r="F12" s="6" t="s">
        <v>8</v>
      </c>
      <c r="G12" s="9"/>
      <c r="H12" s="27">
        <f>G12*E12</f>
        <v>0</v>
      </c>
    </row>
    <row r="13" spans="2:9" ht="52" x14ac:dyDescent="0.2">
      <c r="B13" s="26">
        <f t="shared" ref="B13:B15" si="0">B12+1</f>
        <v>3</v>
      </c>
      <c r="C13" s="7" t="s">
        <v>25</v>
      </c>
      <c r="D13" s="8" t="s">
        <v>7</v>
      </c>
      <c r="E13" s="8">
        <v>20</v>
      </c>
      <c r="F13" s="6" t="s">
        <v>8</v>
      </c>
      <c r="G13" s="9"/>
      <c r="H13" s="27">
        <f>G13*E13</f>
        <v>0</v>
      </c>
    </row>
    <row r="14" spans="2:9" ht="39" x14ac:dyDescent="0.2">
      <c r="B14" s="26">
        <f t="shared" si="0"/>
        <v>4</v>
      </c>
      <c r="C14" s="7" t="s">
        <v>26</v>
      </c>
      <c r="D14" s="8" t="s">
        <v>7</v>
      </c>
      <c r="E14" s="8">
        <v>187</v>
      </c>
      <c r="F14" s="6" t="s">
        <v>8</v>
      </c>
      <c r="G14" s="9"/>
      <c r="H14" s="27">
        <f>G14*E14</f>
        <v>0</v>
      </c>
    </row>
    <row r="15" spans="2:9" ht="40" thickBot="1" x14ac:dyDescent="0.25">
      <c r="B15" s="16">
        <f t="shared" si="0"/>
        <v>5</v>
      </c>
      <c r="C15" s="17" t="s">
        <v>27</v>
      </c>
      <c r="D15" s="18" t="s">
        <v>7</v>
      </c>
      <c r="E15" s="18">
        <v>3</v>
      </c>
      <c r="F15" s="19" t="s">
        <v>8</v>
      </c>
      <c r="G15" s="20"/>
      <c r="H15" s="21">
        <f>G15*E15</f>
        <v>0</v>
      </c>
    </row>
    <row r="16" spans="2:9" ht="16" thickBot="1" x14ac:dyDescent="0.25">
      <c r="B16" s="55" t="s">
        <v>9</v>
      </c>
      <c r="C16" s="61"/>
      <c r="D16" s="61"/>
      <c r="E16" s="61"/>
      <c r="F16" s="61"/>
      <c r="G16" s="61"/>
      <c r="H16" s="57"/>
    </row>
    <row r="17" spans="2:8" ht="91" x14ac:dyDescent="0.2">
      <c r="B17" s="10">
        <f>B15+1</f>
        <v>6</v>
      </c>
      <c r="C17" s="11" t="s">
        <v>62</v>
      </c>
      <c r="D17" s="12" t="s">
        <v>7</v>
      </c>
      <c r="E17" s="12">
        <v>50</v>
      </c>
      <c r="F17" s="13" t="s">
        <v>8</v>
      </c>
      <c r="G17" s="14"/>
      <c r="H17" s="15">
        <f t="shared" ref="H17" si="1">G17*E17</f>
        <v>0</v>
      </c>
    </row>
    <row r="18" spans="2:8" ht="50" customHeight="1" x14ac:dyDescent="0.2">
      <c r="B18" s="26">
        <f>B17+1</f>
        <v>7</v>
      </c>
      <c r="C18" s="7" t="s">
        <v>54</v>
      </c>
      <c r="D18" s="8" t="s">
        <v>7</v>
      </c>
      <c r="E18" s="8">
        <v>50</v>
      </c>
      <c r="F18" s="6" t="s">
        <v>8</v>
      </c>
      <c r="G18" s="9"/>
      <c r="H18" s="27">
        <f t="shared" ref="H18" si="2">G18*E18</f>
        <v>0</v>
      </c>
    </row>
    <row r="19" spans="2:8" ht="80" customHeight="1" x14ac:dyDescent="0.2">
      <c r="B19" s="26">
        <f>B18+1</f>
        <v>8</v>
      </c>
      <c r="C19" s="7" t="s">
        <v>63</v>
      </c>
      <c r="D19" s="8" t="s">
        <v>7</v>
      </c>
      <c r="E19" s="8">
        <v>140</v>
      </c>
      <c r="F19" s="6" t="s">
        <v>8</v>
      </c>
      <c r="G19" s="9"/>
      <c r="H19" s="27">
        <f t="shared" ref="H19" si="3">G19*E19</f>
        <v>0</v>
      </c>
    </row>
    <row r="20" spans="2:8" ht="65" x14ac:dyDescent="0.2">
      <c r="B20" s="26">
        <f>B19+1</f>
        <v>9</v>
      </c>
      <c r="C20" s="7" t="s">
        <v>64</v>
      </c>
      <c r="D20" s="8" t="s">
        <v>7</v>
      </c>
      <c r="E20" s="8">
        <v>25</v>
      </c>
      <c r="F20" s="6" t="s">
        <v>8</v>
      </c>
      <c r="G20" s="9"/>
      <c r="H20" s="27">
        <f t="shared" ref="H20:H21" si="4">G20*E20</f>
        <v>0</v>
      </c>
    </row>
    <row r="21" spans="2:8" ht="64" customHeight="1" thickBot="1" x14ac:dyDescent="0.25">
      <c r="B21" s="16">
        <f t="shared" ref="B21" si="5">B20+1</f>
        <v>10</v>
      </c>
      <c r="C21" s="17" t="s">
        <v>55</v>
      </c>
      <c r="D21" s="18" t="s">
        <v>7</v>
      </c>
      <c r="E21" s="18">
        <v>25</v>
      </c>
      <c r="F21" s="19" t="s">
        <v>8</v>
      </c>
      <c r="G21" s="20"/>
      <c r="H21" s="21">
        <f t="shared" si="4"/>
        <v>0</v>
      </c>
    </row>
    <row r="22" spans="2:8" ht="16" thickBot="1" x14ac:dyDescent="0.25">
      <c r="B22" s="55" t="s">
        <v>10</v>
      </c>
      <c r="C22" s="61"/>
      <c r="D22" s="61"/>
      <c r="E22" s="61"/>
      <c r="F22" s="61"/>
      <c r="G22" s="61"/>
      <c r="H22" s="57"/>
    </row>
    <row r="23" spans="2:8" ht="39" x14ac:dyDescent="0.2">
      <c r="B23" s="10">
        <f>B21+1</f>
        <v>11</v>
      </c>
      <c r="C23" s="11" t="s">
        <v>53</v>
      </c>
      <c r="D23" s="12" t="s">
        <v>7</v>
      </c>
      <c r="E23" s="12">
        <v>186</v>
      </c>
      <c r="F23" s="13" t="s">
        <v>8</v>
      </c>
      <c r="G23" s="14"/>
      <c r="H23" s="15">
        <f t="shared" ref="H23:H25" si="6">G23*E23</f>
        <v>0</v>
      </c>
    </row>
    <row r="24" spans="2:8" ht="65" x14ac:dyDescent="0.2">
      <c r="B24" s="26">
        <f>B23+1</f>
        <v>12</v>
      </c>
      <c r="C24" s="7" t="s">
        <v>56</v>
      </c>
      <c r="D24" s="8" t="s">
        <v>7</v>
      </c>
      <c r="E24" s="8">
        <v>160</v>
      </c>
      <c r="F24" s="6" t="s">
        <v>8</v>
      </c>
      <c r="G24" s="9"/>
      <c r="H24" s="27">
        <f t="shared" ref="H24" si="7">G24*E24</f>
        <v>0</v>
      </c>
    </row>
    <row r="25" spans="2:8" ht="39" x14ac:dyDescent="0.2">
      <c r="B25" s="26">
        <f t="shared" ref="B25:B26" si="8">B24+1</f>
        <v>13</v>
      </c>
      <c r="C25" s="7" t="s">
        <v>20</v>
      </c>
      <c r="D25" s="8" t="s">
        <v>7</v>
      </c>
      <c r="E25" s="8">
        <v>5</v>
      </c>
      <c r="F25" s="6" t="s">
        <v>8</v>
      </c>
      <c r="G25" s="9"/>
      <c r="H25" s="27">
        <f t="shared" si="6"/>
        <v>0</v>
      </c>
    </row>
    <row r="26" spans="2:8" ht="39" x14ac:dyDescent="0.2">
      <c r="B26" s="26">
        <f t="shared" si="8"/>
        <v>14</v>
      </c>
      <c r="C26" s="7" t="s">
        <v>21</v>
      </c>
      <c r="D26" s="8" t="s">
        <v>7</v>
      </c>
      <c r="E26" s="8">
        <v>9</v>
      </c>
      <c r="F26" s="6" t="s">
        <v>8</v>
      </c>
      <c r="G26" s="9"/>
      <c r="H26" s="27">
        <f>G26*E26</f>
        <v>0</v>
      </c>
    </row>
    <row r="27" spans="2:8" ht="39" x14ac:dyDescent="0.2">
      <c r="B27" s="26">
        <f t="shared" ref="B27" si="9">B26+1</f>
        <v>15</v>
      </c>
      <c r="C27" s="7" t="s">
        <v>29</v>
      </c>
      <c r="D27" s="8" t="s">
        <v>7</v>
      </c>
      <c r="E27" s="8">
        <v>4</v>
      </c>
      <c r="F27" s="6" t="s">
        <v>8</v>
      </c>
      <c r="G27" s="9"/>
      <c r="H27" s="27">
        <f t="shared" ref="H27" si="10">G27*E27</f>
        <v>0</v>
      </c>
    </row>
    <row r="28" spans="2:8" ht="39" x14ac:dyDescent="0.2">
      <c r="B28" s="26">
        <f>B27+1</f>
        <v>16</v>
      </c>
      <c r="C28" s="7" t="s">
        <v>30</v>
      </c>
      <c r="D28" s="8" t="s">
        <v>7</v>
      </c>
      <c r="E28" s="8">
        <v>22</v>
      </c>
      <c r="F28" s="6" t="s">
        <v>8</v>
      </c>
      <c r="G28" s="9"/>
      <c r="H28" s="27">
        <f t="shared" ref="H28" si="11">G28*E28</f>
        <v>0</v>
      </c>
    </row>
    <row r="29" spans="2:8" ht="32" customHeight="1" thickBot="1" x14ac:dyDescent="0.25">
      <c r="B29" s="64" t="s">
        <v>37</v>
      </c>
      <c r="C29" s="65"/>
      <c r="D29" s="65"/>
      <c r="E29" s="65"/>
      <c r="F29" s="65"/>
      <c r="G29" s="66"/>
      <c r="H29" s="34">
        <f>SUM(H11:H28)</f>
        <v>0</v>
      </c>
    </row>
    <row r="30" spans="2:8" ht="146" customHeight="1" thickBot="1" x14ac:dyDescent="0.25">
      <c r="B30" s="31"/>
      <c r="C30" s="32"/>
      <c r="D30" s="32"/>
      <c r="E30" s="32"/>
      <c r="F30" s="32"/>
      <c r="G30" s="32"/>
      <c r="H30" s="33"/>
    </row>
    <row r="31" spans="2:8" ht="38" customHeight="1" thickBot="1" x14ac:dyDescent="0.25">
      <c r="B31" s="67" t="s">
        <v>38</v>
      </c>
      <c r="C31" s="68"/>
      <c r="D31" s="68"/>
      <c r="E31" s="68"/>
      <c r="F31" s="68"/>
      <c r="G31" s="69"/>
      <c r="H31" s="30">
        <f>H29</f>
        <v>0</v>
      </c>
    </row>
    <row r="32" spans="2:8" ht="37" customHeight="1" x14ac:dyDescent="0.2">
      <c r="B32" s="26">
        <f>B28+1</f>
        <v>17</v>
      </c>
      <c r="C32" s="7" t="s">
        <v>52</v>
      </c>
      <c r="D32" s="8" t="s">
        <v>7</v>
      </c>
      <c r="E32" s="8">
        <v>200</v>
      </c>
      <c r="F32" s="6" t="s">
        <v>8</v>
      </c>
      <c r="G32" s="9"/>
      <c r="H32" s="27">
        <f>G32*E32</f>
        <v>0</v>
      </c>
    </row>
    <row r="33" spans="2:8" ht="37" customHeight="1" thickBot="1" x14ac:dyDescent="0.25">
      <c r="B33" s="16">
        <f t="shared" ref="B33" si="12">B32+1</f>
        <v>18</v>
      </c>
      <c r="C33" s="17" t="s">
        <v>22</v>
      </c>
      <c r="D33" s="18" t="s">
        <v>7</v>
      </c>
      <c r="E33" s="18">
        <f>SUM(E25:E27)</f>
        <v>18</v>
      </c>
      <c r="F33" s="19" t="s">
        <v>8</v>
      </c>
      <c r="G33" s="20"/>
      <c r="H33" s="21">
        <f t="shared" ref="H33" si="13">G33*E33</f>
        <v>0</v>
      </c>
    </row>
    <row r="34" spans="2:8" ht="16.5" customHeight="1" thickBot="1" x14ac:dyDescent="0.25">
      <c r="B34" s="55" t="s">
        <v>11</v>
      </c>
      <c r="C34" s="61"/>
      <c r="D34" s="61"/>
      <c r="E34" s="61"/>
      <c r="F34" s="61"/>
      <c r="G34" s="61"/>
      <c r="H34" s="57"/>
    </row>
    <row r="35" spans="2:8" ht="65" x14ac:dyDescent="0.2">
      <c r="B35" s="26">
        <f>B33+1</f>
        <v>19</v>
      </c>
      <c r="C35" s="11" t="s">
        <v>57</v>
      </c>
      <c r="D35" s="12" t="s">
        <v>7</v>
      </c>
      <c r="E35" s="12">
        <v>140</v>
      </c>
      <c r="F35" s="13" t="s">
        <v>8</v>
      </c>
      <c r="G35" s="14"/>
      <c r="H35" s="15">
        <f t="shared" ref="H35" si="14">G35*E35</f>
        <v>0</v>
      </c>
    </row>
    <row r="36" spans="2:8" ht="52" x14ac:dyDescent="0.2">
      <c r="B36" s="26">
        <f>B35+1</f>
        <v>20</v>
      </c>
      <c r="C36" s="7" t="s">
        <v>58</v>
      </c>
      <c r="D36" s="8" t="s">
        <v>7</v>
      </c>
      <c r="E36" s="8">
        <v>10</v>
      </c>
      <c r="F36" s="6" t="s">
        <v>8</v>
      </c>
      <c r="G36" s="9"/>
      <c r="H36" s="27">
        <f t="shared" ref="H36" si="15">G36*E36</f>
        <v>0</v>
      </c>
    </row>
    <row r="37" spans="2:8" ht="40" customHeight="1" x14ac:dyDescent="0.2">
      <c r="B37" s="26">
        <f t="shared" ref="B37:B51" si="16">B36+1</f>
        <v>21</v>
      </c>
      <c r="C37" s="7" t="s">
        <v>39</v>
      </c>
      <c r="D37" s="8" t="s">
        <v>12</v>
      </c>
      <c r="E37" s="8">
        <v>50</v>
      </c>
      <c r="F37" s="6" t="s">
        <v>8</v>
      </c>
      <c r="G37" s="9"/>
      <c r="H37" s="27">
        <f>G37*E37</f>
        <v>0</v>
      </c>
    </row>
    <row r="38" spans="2:8" ht="52" x14ac:dyDescent="0.2">
      <c r="B38" s="26">
        <f t="shared" si="16"/>
        <v>22</v>
      </c>
      <c r="C38" s="7" t="s">
        <v>40</v>
      </c>
      <c r="D38" s="8" t="s">
        <v>7</v>
      </c>
      <c r="E38" s="8">
        <v>10</v>
      </c>
      <c r="F38" s="6" t="s">
        <v>8</v>
      </c>
      <c r="G38" s="9"/>
      <c r="H38" s="27">
        <f>G38*E38</f>
        <v>0</v>
      </c>
    </row>
    <row r="39" spans="2:8" ht="39" x14ac:dyDescent="0.2">
      <c r="B39" s="26">
        <f t="shared" si="16"/>
        <v>23</v>
      </c>
      <c r="C39" s="7" t="s">
        <v>41</v>
      </c>
      <c r="D39" s="8" t="s">
        <v>7</v>
      </c>
      <c r="E39" s="8">
        <v>5</v>
      </c>
      <c r="F39" s="6" t="s">
        <v>8</v>
      </c>
      <c r="G39" s="9"/>
      <c r="H39" s="27">
        <f t="shared" ref="H39" si="17">G39*E39</f>
        <v>0</v>
      </c>
    </row>
    <row r="40" spans="2:8" ht="26" x14ac:dyDescent="0.2">
      <c r="B40" s="26">
        <f t="shared" si="16"/>
        <v>24</v>
      </c>
      <c r="C40" s="7" t="s">
        <v>42</v>
      </c>
      <c r="D40" s="8" t="s">
        <v>7</v>
      </c>
      <c r="E40" s="8">
        <v>4</v>
      </c>
      <c r="F40" s="6" t="s">
        <v>8</v>
      </c>
      <c r="G40" s="9"/>
      <c r="H40" s="27">
        <f>G40*E40</f>
        <v>0</v>
      </c>
    </row>
    <row r="41" spans="2:8" ht="26" x14ac:dyDescent="0.2">
      <c r="B41" s="26">
        <f t="shared" si="16"/>
        <v>25</v>
      </c>
      <c r="C41" s="7" t="s">
        <v>43</v>
      </c>
      <c r="D41" s="8" t="s">
        <v>7</v>
      </c>
      <c r="E41" s="8">
        <v>4</v>
      </c>
      <c r="F41" s="6" t="s">
        <v>8</v>
      </c>
      <c r="G41" s="9"/>
      <c r="H41" s="27">
        <f>G41*E41</f>
        <v>0</v>
      </c>
    </row>
    <row r="42" spans="2:8" ht="52" x14ac:dyDescent="0.2">
      <c r="B42" s="26">
        <f t="shared" si="16"/>
        <v>26</v>
      </c>
      <c r="C42" s="7" t="s">
        <v>45</v>
      </c>
      <c r="D42" s="8" t="s">
        <v>7</v>
      </c>
      <c r="E42" s="8">
        <v>10</v>
      </c>
      <c r="F42" s="6" t="s">
        <v>8</v>
      </c>
      <c r="G42" s="9"/>
      <c r="H42" s="27">
        <f t="shared" ref="H42" si="18">G42*E42</f>
        <v>0</v>
      </c>
    </row>
    <row r="43" spans="2:8" ht="52" x14ac:dyDescent="0.2">
      <c r="B43" s="26">
        <f t="shared" si="16"/>
        <v>27</v>
      </c>
      <c r="C43" s="7" t="s">
        <v>44</v>
      </c>
      <c r="D43" s="8" t="s">
        <v>7</v>
      </c>
      <c r="E43" s="8">
        <v>10</v>
      </c>
      <c r="F43" s="6" t="s">
        <v>8</v>
      </c>
      <c r="G43" s="9"/>
      <c r="H43" s="27">
        <f t="shared" ref="H43" si="19">G43*E43</f>
        <v>0</v>
      </c>
    </row>
    <row r="44" spans="2:8" ht="26" x14ac:dyDescent="0.2">
      <c r="B44" s="26">
        <f t="shared" si="16"/>
        <v>28</v>
      </c>
      <c r="C44" s="7" t="s">
        <v>46</v>
      </c>
      <c r="D44" s="8" t="s">
        <v>7</v>
      </c>
      <c r="E44" s="8">
        <v>3</v>
      </c>
      <c r="F44" s="6" t="s">
        <v>8</v>
      </c>
      <c r="G44" s="9"/>
      <c r="H44" s="27">
        <f t="shared" ref="H44" si="20">G44*E44</f>
        <v>0</v>
      </c>
    </row>
    <row r="45" spans="2:8" ht="26" x14ac:dyDescent="0.2">
      <c r="B45" s="26">
        <f t="shared" si="16"/>
        <v>29</v>
      </c>
      <c r="C45" s="7" t="s">
        <v>47</v>
      </c>
      <c r="D45" s="8" t="s">
        <v>7</v>
      </c>
      <c r="E45" s="8">
        <v>3</v>
      </c>
      <c r="F45" s="6" t="s">
        <v>8</v>
      </c>
      <c r="G45" s="9"/>
      <c r="H45" s="27">
        <f t="shared" ref="H45" si="21">G45*E45</f>
        <v>0</v>
      </c>
    </row>
    <row r="46" spans="2:8" ht="26" x14ac:dyDescent="0.2">
      <c r="B46" s="26">
        <f t="shared" si="16"/>
        <v>30</v>
      </c>
      <c r="C46" s="7" t="s">
        <v>48</v>
      </c>
      <c r="D46" s="8" t="s">
        <v>7</v>
      </c>
      <c r="E46" s="8">
        <v>25</v>
      </c>
      <c r="F46" s="6" t="s">
        <v>8</v>
      </c>
      <c r="G46" s="9"/>
      <c r="H46" s="27">
        <f t="shared" ref="H46" si="22">G46*E46</f>
        <v>0</v>
      </c>
    </row>
    <row r="47" spans="2:8" ht="33" customHeight="1" x14ac:dyDescent="0.2">
      <c r="B47" s="26">
        <f t="shared" si="16"/>
        <v>31</v>
      </c>
      <c r="C47" s="7" t="s">
        <v>60</v>
      </c>
      <c r="D47" s="8" t="s">
        <v>7</v>
      </c>
      <c r="E47" s="8">
        <v>10</v>
      </c>
      <c r="F47" s="6" t="s">
        <v>8</v>
      </c>
      <c r="G47" s="9"/>
      <c r="H47" s="27">
        <f t="shared" ref="H47:H48" si="23">G47*E47</f>
        <v>0</v>
      </c>
    </row>
    <row r="48" spans="2:8" ht="33" customHeight="1" x14ac:dyDescent="0.2">
      <c r="B48" s="26">
        <f t="shared" si="16"/>
        <v>32</v>
      </c>
      <c r="C48" s="7" t="s">
        <v>49</v>
      </c>
      <c r="D48" s="8" t="s">
        <v>14</v>
      </c>
      <c r="E48" s="8">
        <v>30</v>
      </c>
      <c r="F48" s="6" t="s">
        <v>8</v>
      </c>
      <c r="G48" s="9"/>
      <c r="H48" s="27">
        <f t="shared" si="23"/>
        <v>0</v>
      </c>
    </row>
    <row r="49" spans="2:9" ht="33" customHeight="1" x14ac:dyDescent="0.2">
      <c r="B49" s="26">
        <f t="shared" si="16"/>
        <v>33</v>
      </c>
      <c r="C49" s="7" t="s">
        <v>50</v>
      </c>
      <c r="D49" s="8" t="s">
        <v>14</v>
      </c>
      <c r="E49" s="8">
        <v>30</v>
      </c>
      <c r="F49" s="6" t="s">
        <v>8</v>
      </c>
      <c r="G49" s="9"/>
      <c r="H49" s="27">
        <f t="shared" ref="H49" si="24">G49*E49</f>
        <v>0</v>
      </c>
    </row>
    <row r="50" spans="2:9" ht="33" customHeight="1" x14ac:dyDescent="0.2">
      <c r="B50" s="26">
        <f t="shared" si="16"/>
        <v>34</v>
      </c>
      <c r="C50" s="7" t="s">
        <v>61</v>
      </c>
      <c r="D50" s="8" t="s">
        <v>59</v>
      </c>
      <c r="E50" s="8">
        <v>500</v>
      </c>
      <c r="F50" s="6" t="s">
        <v>8</v>
      </c>
      <c r="G50" s="9"/>
      <c r="H50" s="27">
        <f t="shared" ref="H50" si="25">G50*E50</f>
        <v>0</v>
      </c>
    </row>
    <row r="51" spans="2:9" ht="33" customHeight="1" x14ac:dyDescent="0.2">
      <c r="B51" s="26">
        <f t="shared" si="16"/>
        <v>35</v>
      </c>
      <c r="C51" s="7" t="s">
        <v>65</v>
      </c>
      <c r="D51" s="8" t="s">
        <v>7</v>
      </c>
      <c r="E51" s="8">
        <v>35</v>
      </c>
      <c r="F51" s="6" t="s">
        <v>8</v>
      </c>
      <c r="G51" s="9"/>
      <c r="H51" s="27">
        <f t="shared" ref="H51" si="26">G51*E51</f>
        <v>0</v>
      </c>
    </row>
    <row r="52" spans="2:9" ht="16.5" customHeight="1" thickBot="1" x14ac:dyDescent="0.25">
      <c r="B52" s="55" t="s">
        <v>31</v>
      </c>
      <c r="C52" s="56"/>
      <c r="D52" s="56"/>
      <c r="E52" s="56"/>
      <c r="F52" s="56"/>
      <c r="G52" s="56"/>
      <c r="H52" s="57"/>
    </row>
    <row r="53" spans="2:9" ht="26" x14ac:dyDescent="0.2">
      <c r="B53" s="10">
        <v>36</v>
      </c>
      <c r="C53" s="11" t="s">
        <v>32</v>
      </c>
      <c r="D53" s="12" t="s">
        <v>7</v>
      </c>
      <c r="E53" s="12">
        <v>10</v>
      </c>
      <c r="F53" s="13" t="s">
        <v>8</v>
      </c>
      <c r="G53" s="14"/>
      <c r="H53" s="15">
        <f>G53*E53</f>
        <v>0</v>
      </c>
    </row>
    <row r="54" spans="2:9" ht="26" x14ac:dyDescent="0.2">
      <c r="B54" s="26">
        <f>B53+1</f>
        <v>37</v>
      </c>
      <c r="C54" s="7" t="s">
        <v>33</v>
      </c>
      <c r="D54" s="8" t="s">
        <v>7</v>
      </c>
      <c r="E54" s="8">
        <v>400</v>
      </c>
      <c r="F54" s="6" t="s">
        <v>8</v>
      </c>
      <c r="G54" s="9"/>
      <c r="H54" s="27">
        <f>G54*E54</f>
        <v>0</v>
      </c>
    </row>
    <row r="55" spans="2:9" ht="26" x14ac:dyDescent="0.2">
      <c r="B55" s="26">
        <f>B54+1</f>
        <v>38</v>
      </c>
      <c r="C55" s="7" t="s">
        <v>34</v>
      </c>
      <c r="D55" s="8" t="s">
        <v>7</v>
      </c>
      <c r="E55" s="8">
        <v>10</v>
      </c>
      <c r="F55" s="6" t="s">
        <v>8</v>
      </c>
      <c r="G55" s="9"/>
      <c r="H55" s="27">
        <f>G55*E55</f>
        <v>0</v>
      </c>
    </row>
    <row r="56" spans="2:9" ht="31" customHeight="1" thickBot="1" x14ac:dyDescent="0.25">
      <c r="B56" s="1"/>
      <c r="C56" s="62" t="s">
        <v>36</v>
      </c>
      <c r="D56" s="63"/>
      <c r="E56" s="63"/>
      <c r="F56" s="63"/>
      <c r="G56" s="63"/>
      <c r="H56" s="2">
        <f>SUM(H31:H55)</f>
        <v>0</v>
      </c>
      <c r="I56" s="29"/>
    </row>
    <row r="58" spans="2:9" ht="16" thickBot="1" x14ac:dyDescent="0.25"/>
    <row r="59" spans="2:9" ht="22" customHeight="1" x14ac:dyDescent="0.2">
      <c r="B59" s="46" t="s">
        <v>15</v>
      </c>
      <c r="C59" s="47"/>
      <c r="D59" s="52"/>
      <c r="E59" s="53"/>
      <c r="F59" s="53"/>
      <c r="G59" s="53"/>
      <c r="H59" s="54"/>
    </row>
    <row r="60" spans="2:9" ht="22" customHeight="1" x14ac:dyDescent="0.2">
      <c r="B60" s="48" t="s">
        <v>16</v>
      </c>
      <c r="C60" s="49"/>
      <c r="D60" s="40"/>
      <c r="E60" s="41"/>
      <c r="F60" s="41"/>
      <c r="G60" s="41"/>
      <c r="H60" s="42"/>
    </row>
    <row r="61" spans="2:9" ht="22" customHeight="1" x14ac:dyDescent="0.2">
      <c r="B61" s="48" t="s">
        <v>17</v>
      </c>
      <c r="C61" s="49"/>
      <c r="D61" s="40"/>
      <c r="E61" s="41"/>
      <c r="F61" s="41"/>
      <c r="G61" s="41"/>
      <c r="H61" s="42"/>
    </row>
    <row r="62" spans="2:9" ht="22" customHeight="1" x14ac:dyDescent="0.2">
      <c r="B62" s="48" t="s">
        <v>18</v>
      </c>
      <c r="C62" s="49"/>
      <c r="D62" s="40"/>
      <c r="E62" s="41"/>
      <c r="F62" s="41"/>
      <c r="G62" s="41"/>
      <c r="H62" s="42"/>
    </row>
    <row r="63" spans="2:9" ht="22" customHeight="1" thickBot="1" x14ac:dyDescent="0.25">
      <c r="B63" s="50" t="s">
        <v>19</v>
      </c>
      <c r="C63" s="51"/>
      <c r="D63" s="43"/>
      <c r="E63" s="44"/>
      <c r="F63" s="44"/>
      <c r="G63" s="44"/>
      <c r="H63" s="45"/>
    </row>
  </sheetData>
  <mergeCells count="21">
    <mergeCell ref="B22:H22"/>
    <mergeCell ref="B34:H34"/>
    <mergeCell ref="C56:G56"/>
    <mergeCell ref="B29:G29"/>
    <mergeCell ref="B31:G31"/>
    <mergeCell ref="B6:I6"/>
    <mergeCell ref="B7:I7"/>
    <mergeCell ref="B8:H8"/>
    <mergeCell ref="D62:H62"/>
    <mergeCell ref="D63:H63"/>
    <mergeCell ref="B59:C59"/>
    <mergeCell ref="B60:C60"/>
    <mergeCell ref="B61:C61"/>
    <mergeCell ref="B62:C62"/>
    <mergeCell ref="B63:C63"/>
    <mergeCell ref="D59:H59"/>
    <mergeCell ref="D60:H60"/>
    <mergeCell ref="D61:H61"/>
    <mergeCell ref="B52:H52"/>
    <mergeCell ref="B10:H10"/>
    <mergeCell ref="B16:H16"/>
  </mergeCells>
  <phoneticPr fontId="6" type="noConversion"/>
  <pageMargins left="0.7" right="0.7" top="0.75" bottom="0.75" header="0.3" footer="0.3"/>
  <pageSetup paperSize="9" scale="67" fitToHeight="2"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ublished="0"/>
  <dimension ref="A1"/>
  <sheetViews>
    <sheetView workbookViewId="0"/>
  </sheetViews>
  <sheetFormatPr baseColWidth="10" defaultColWidth="8.83203125" defaultRowHeight="15" x14ac:dyDescent="0.2"/>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dimension ref="A1"/>
  <sheetViews>
    <sheetView workbookViewId="0"/>
  </sheetViews>
  <sheetFormatPr baseColWidth="10" defaultColWidth="8.83203125" defaultRowHeight="15" x14ac:dyDescent="0.2"/>
  <sheetData/>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4138743C0CD5C408A012BF406075BD4" ma:contentTypeVersion="12" ma:contentTypeDescription="Een nieuw document maken." ma:contentTypeScope="" ma:versionID="a2954ebfc173354b30f314aef395fb38">
  <xsd:schema xmlns:xsd="http://www.w3.org/2001/XMLSchema" xmlns:xs="http://www.w3.org/2001/XMLSchema" xmlns:p="http://schemas.microsoft.com/office/2006/metadata/properties" xmlns:ns2="0c852b5d-b901-408b-9ea6-f8de76d65bf1" xmlns:ns3="9f69978e-72a1-4253-8bc6-e97b2dba17d9" targetNamespace="http://schemas.microsoft.com/office/2006/metadata/properties" ma:root="true" ma:fieldsID="be0c10442bb06eff303b2269313b064f" ns2:_="" ns3:_="">
    <xsd:import namespace="0c852b5d-b901-408b-9ea6-f8de76d65bf1"/>
    <xsd:import namespace="9f69978e-72a1-4253-8bc6-e97b2dba17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52b5d-b901-408b-9ea6-f8de76d65b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69978e-72a1-4253-8bc6-e97b2dba17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CA42B4-E088-4883-8D45-32D4992A5E6F}">
  <ds:schemaRefs>
    <ds:schemaRef ds:uri="http://schemas.microsoft.com/sharepoint/v3/contenttype/forms"/>
  </ds:schemaRefs>
</ds:datastoreItem>
</file>

<file path=customXml/itemProps2.xml><?xml version="1.0" encoding="utf-8"?>
<ds:datastoreItem xmlns:ds="http://schemas.openxmlformats.org/officeDocument/2006/customXml" ds:itemID="{4A45F9CB-88E1-4C6D-A3A3-55BA5E33A48C}">
  <ds:schemaRefs>
    <ds:schemaRef ds:uri="http://purl.org/dc/elements/1.1/"/>
    <ds:schemaRef ds:uri="http://schemas.microsoft.com/office/2006/documentManagement/types"/>
    <ds:schemaRef ds:uri="http://schemas.microsoft.com/office/2006/metadata/properties"/>
    <ds:schemaRef ds:uri="http://purl.org/dc/dcmitype/"/>
    <ds:schemaRef ds:uri="http://www.w3.org/XML/1998/namespace"/>
    <ds:schemaRef ds:uri="0c852b5d-b901-408b-9ea6-f8de76d65bf1"/>
    <ds:schemaRef ds:uri="http://purl.org/dc/terms/"/>
    <ds:schemaRef ds:uri="http://schemas.microsoft.com/office/infopath/2007/PartnerControls"/>
    <ds:schemaRef ds:uri="http://schemas.openxmlformats.org/package/2006/metadata/core-properties"/>
    <ds:schemaRef ds:uri="9f69978e-72a1-4253-8bc6-e97b2dba17d9"/>
  </ds:schemaRefs>
</ds:datastoreItem>
</file>

<file path=customXml/itemProps3.xml><?xml version="1.0" encoding="utf-8"?>
<ds:datastoreItem xmlns:ds="http://schemas.openxmlformats.org/officeDocument/2006/customXml" ds:itemID="{E1888BB4-3EAF-46DE-A3D5-CCA6A290D4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52b5d-b901-408b-9ea6-f8de76d65bf1"/>
    <ds:schemaRef ds:uri="9f69978e-72a1-4253-8bc6-e97b2dba17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h.ottema</dc:creator>
  <cp:lastModifiedBy>Peter Spoelstra</cp:lastModifiedBy>
  <cp:lastPrinted>2021-04-23T07:35:19Z</cp:lastPrinted>
  <dcterms:created xsi:type="dcterms:W3CDTF">2014-07-17T08:48:58Z</dcterms:created>
  <dcterms:modified xsi:type="dcterms:W3CDTF">2021-04-23T07:35:28Z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0x01010014138743C0CD5C408A012BF406075BD4</vt:lpwstr>
  </property>
</Properties>
</file>