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opende opdrachten\Heerde\pve onderhoud\Pve en Bijlagen\Bijlage 1_Inschrijfstaat\"/>
    </mc:Choice>
  </mc:AlternateContent>
  <xr:revisionPtr revIDLastSave="0" documentId="13_ncr:1_{242A8F36-E064-477A-9A4E-4DCEA587738E}" xr6:coauthVersionLast="36" xr6:coauthVersionMax="36" xr10:uidLastSave="{00000000-0000-0000-0000-000000000000}"/>
  <bookViews>
    <workbookView xWindow="120" yWindow="60" windowWidth="19320" windowHeight="121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Blad1!$A$1:$F$122</definedName>
  </definedNames>
  <calcPr calcId="191029"/>
</workbook>
</file>

<file path=xl/calcChain.xml><?xml version="1.0" encoding="utf-8"?>
<calcChain xmlns="http://schemas.openxmlformats.org/spreadsheetml/2006/main">
  <c r="D82" i="1" l="1"/>
  <c r="D81" i="1"/>
  <c r="D78" i="1"/>
  <c r="D73" i="1"/>
  <c r="D63" i="1" l="1"/>
  <c r="D64" i="1"/>
  <c r="D65" i="1"/>
  <c r="D66" i="1"/>
  <c r="D67" i="1"/>
  <c r="D68" i="1"/>
  <c r="D69" i="1"/>
  <c r="D70" i="1"/>
  <c r="D71" i="1"/>
  <c r="D72" i="1"/>
  <c r="D74" i="1"/>
  <c r="D75" i="1"/>
  <c r="D76" i="1"/>
  <c r="D77" i="1"/>
  <c r="D79" i="1"/>
  <c r="D80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36" i="1" l="1"/>
  <c r="D35" i="1"/>
  <c r="D37" i="1" l="1"/>
  <c r="D34" i="1"/>
  <c r="D33" i="1"/>
  <c r="D108" i="1"/>
  <c r="D110" i="1"/>
  <c r="D109" i="1"/>
  <c r="D50" i="1"/>
  <c r="D32" i="1"/>
  <c r="D38" i="1"/>
  <c r="D20" i="1"/>
  <c r="D47" i="1"/>
  <c r="D48" i="1"/>
  <c r="D49" i="1"/>
  <c r="D107" i="1"/>
  <c r="D106" i="1"/>
  <c r="D105" i="1"/>
  <c r="D104" i="1"/>
  <c r="D103" i="1"/>
  <c r="D62" i="1"/>
  <c r="D31" i="1"/>
  <c r="D21" i="1"/>
  <c r="D19" i="1"/>
  <c r="D18" i="1"/>
  <c r="D111" i="1" l="1"/>
  <c r="B119" i="1" s="1"/>
  <c r="D51" i="1"/>
  <c r="B118" i="1" s="1"/>
  <c r="D39" i="1"/>
  <c r="B117" i="1" s="1"/>
  <c r="D22" i="1"/>
  <c r="B116" i="1" s="1"/>
  <c r="B120" i="1" l="1"/>
</calcChain>
</file>

<file path=xl/sharedStrings.xml><?xml version="1.0" encoding="utf-8"?>
<sst xmlns="http://schemas.openxmlformats.org/spreadsheetml/2006/main" count="114" uniqueCount="101">
  <si>
    <t>Onderdeel</t>
  </si>
  <si>
    <t>Totaalprijs</t>
  </si>
  <si>
    <t>Hoeveelheid</t>
  </si>
  <si>
    <t>Eenheidsprijs</t>
  </si>
  <si>
    <t>Totaalprijs per jaar</t>
  </si>
  <si>
    <t>Onderdeel 1: Totaalprijs preventief onderhoud</t>
  </si>
  <si>
    <t>Voor alle onderdelen geldt het volgende: De inschrijver biedt marktconforme prijzen aan. Abnormaal lage inschrijvingen worden uitgesloten.</t>
  </si>
  <si>
    <t>rekent de inschrijfstaat automatisch door wat de totaalprijs per onderdeel en de gehele inschrijfsom bedragen. Deze bedragen dienen</t>
  </si>
  <si>
    <t>Onderdeel 2: Totaalprijs correctief onderhoud</t>
  </si>
  <si>
    <t xml:space="preserve">In onderdeel 2 wordt een opgave gevraagd van de vaste kosten die gemaakt worden voor het oplossen van alle gemelde storingen. </t>
  </si>
  <si>
    <t>Onderdeel 3: Totaalprijs reinigings- en stortingskosten</t>
  </si>
  <si>
    <t>Geleidestang bevestigingsbeugel RVS 316 voor minigemaal</t>
  </si>
  <si>
    <t>Vervangen balkeerklep 50 mm</t>
  </si>
  <si>
    <t>Vervangen balkeerklep 65 mm</t>
  </si>
  <si>
    <t>Vervangen balkeerklep 80 mm</t>
  </si>
  <si>
    <t>Vervangen balkeerklep 100 mm</t>
  </si>
  <si>
    <t>Vlotter niveauregeling</t>
  </si>
  <si>
    <t>Luchtpompje niveauregeling type borrelbuis</t>
  </si>
  <si>
    <t>Drukschakelaar niveauregeling type borrelbuis</t>
  </si>
  <si>
    <t>Luchtslang niveauregeling type borrelbuis</t>
  </si>
  <si>
    <t>Luchtslang niveauregeling type open-bel</t>
  </si>
  <si>
    <t>Afdichten mantelbuizen</t>
  </si>
  <si>
    <t xml:space="preserve">onderhoudswerkzaamheden aangegeven worden om vervangen c.q. vernieuwd te worden. De op te geven bedragen dienen inclusief de </t>
  </si>
  <si>
    <t>benodigde arbeid en voorrijkosten te zijn voor het vervangen, vernieuwen van dit onderdeel.</t>
  </si>
  <si>
    <t xml:space="preserve">In onderdeel 4 wordt aangegeven wat de vaste verrekenprijzen zijn voor de te vervangen onderdelen welke tijdens de inspectie, storings- en </t>
  </si>
  <si>
    <t xml:space="preserve">Totale inschrijfsom </t>
  </si>
  <si>
    <t>Onderdeel 1 Totaalprijs preventief onderhoud</t>
  </si>
  <si>
    <t>Onderdeel 2 Totaalprijs correctief onderhoud</t>
  </si>
  <si>
    <t>Onderdeel 4 Totaalprijs verrekenprijzen veelgebruikte (reserve/vervangings) onderdelen</t>
  </si>
  <si>
    <t xml:space="preserve">De inschrijfstaat rekent automatisch door wat de totalen per jaar per onderdeel bedragen na het invullen van de eenheidsprijs. Ook </t>
  </si>
  <si>
    <t>Totaalprijs correctief onderhoud exclusief BTW</t>
  </si>
  <si>
    <t>Totaalprijs reinigings- en stortingskosten exclusief BTW</t>
  </si>
  <si>
    <t>Totaalprijs preventief onderhoud exclusief BTW</t>
  </si>
  <si>
    <t>Olie t.b.v. pomp (liter)</t>
  </si>
  <si>
    <t>In afwijking van de UAV 2012 blijven de verrekenprijzen gehandhaafd bij afwijking van meer dan 10%. Daarnaast geeft een lagere hoeveelheid ook geen recht op een vergoeding.</t>
  </si>
  <si>
    <t>Uurtarief monteur + bus voor uitvoeren van aanvullende werkzaamheden</t>
  </si>
  <si>
    <t>Preventief onderhoud minigemalen / drukriool gemalen incl. besturingskasten</t>
  </si>
  <si>
    <t>Preventief onderhoud losse CVK</t>
  </si>
  <si>
    <t>Totaalprijs verrekenprijzen veelgebruikte (reserve/vervangings) onderdelen exclusief BTW</t>
  </si>
  <si>
    <t>Onderdeel 3 Totaalprijs reiniging- en stortingskosten</t>
  </si>
  <si>
    <t xml:space="preserve">In onderdeel 1 wordt aangegeven wat de kosten zijn voor de preventieve onderhoudswerkzaamheden als omschreven </t>
  </si>
  <si>
    <t>Verhelpen van storingen tussen 08.00 uur en 17.00 uur op kantoordagen aan minigemaal en of CVK</t>
  </si>
  <si>
    <t>Verhelpen van storingen buiten 08.00 uur en  17.00 uur op kantoordagen (dus nachten en weekenden) minigemaal en of CVK</t>
  </si>
  <si>
    <t>Hoeveelheden betreffen aantallen per jaar.</t>
  </si>
  <si>
    <t>Verrekenprijs afvoeren drijfvet, vuil en slib naar erkende verwerker (ton)</t>
  </si>
  <si>
    <r>
      <t xml:space="preserve">in het inschrijvingsbiljet te worden vermeld. </t>
    </r>
    <r>
      <rPr>
        <b/>
        <i/>
        <sz val="11"/>
        <color indexed="8"/>
        <rFont val="Calibri"/>
        <family val="2"/>
      </rPr>
      <t>De eenheidsprijzen zijn inclusief winst en risico.</t>
    </r>
  </si>
  <si>
    <t>Verrekenprijs halve baan afzetting (na overleg  / goedkeuring OG)</t>
  </si>
  <si>
    <t xml:space="preserve">De hieronder vermelde totaalprijs dient te worden vermeld in het inschrijvingsbiljet </t>
  </si>
  <si>
    <t>Reinigen van minigemalen / drukriool gemalen incl. besturingskasten</t>
  </si>
  <si>
    <t>Radarsensor Vegapuls C22</t>
  </si>
  <si>
    <t>Preventief onderhoud rioolgemalen (2 keer per jaar)</t>
  </si>
  <si>
    <t>Preventief onderhoud BBB's (2 keer per jaar)</t>
  </si>
  <si>
    <t>Reinigen van rioolgemalen, gemengd (2 x per jaar)</t>
  </si>
  <si>
    <t>Reinigen van BBB's (betreft enkel de pompkelder) (2 x per jaar)</t>
  </si>
  <si>
    <t>Pomp ABS Piranha S17/2D</t>
  </si>
  <si>
    <t>Pomp ABS Piranha S12-2</t>
  </si>
  <si>
    <t xml:space="preserve">Pomp MP3069.170 waaier 254 1,7kW </t>
  </si>
  <si>
    <t xml:space="preserve">Pomp NX3069.160 waaier 272 1,7kW </t>
  </si>
  <si>
    <t>Pomp MP3069.170 waaier 250 2,4kW</t>
  </si>
  <si>
    <t>Pomp rioolgemaal 1,7 - 2,5 kW type 3085 Flygt</t>
  </si>
  <si>
    <t>Pomp rioolgemaal 2,6 - 4,5 kW type 3085 Flygt</t>
  </si>
  <si>
    <t>Hijsketting minigemaal RVS 316, L=2m, incl. D-sluiting en veiligheidscertificaat</t>
  </si>
  <si>
    <t>Geleidestang minigemaal RVS 316  voor ABS pomp (eenheid betreft hier set i.p.v. stuks)</t>
  </si>
  <si>
    <t>Pompkabel vervangen. L= 10m 4x1,5 mm2</t>
  </si>
  <si>
    <t>Pompkabel vervangen L= 10m 7x1,5 mm2</t>
  </si>
  <si>
    <t>Vervangen voetbocht ABS 40mm incl. balkeerklep</t>
  </si>
  <si>
    <t>RVS beugel voor vlotterschakelaar aan pomp</t>
  </si>
  <si>
    <t>Magneetschakelaar tot 3 Kw</t>
  </si>
  <si>
    <t>Magneetschakelaar ster driehoek tot  7,5 Kw</t>
  </si>
  <si>
    <t>Thermisch blok 2-4,5 AMP</t>
  </si>
  <si>
    <t>Thermisch blok 4-7 AMP</t>
  </si>
  <si>
    <t>Trafo. 400/230-24V 10 -35VA, DIN-rail, incl. th. Beveiliging</t>
  </si>
  <si>
    <t>Geleidestangen minigemaal RVS 316 voo Flygt pomp (2 stuks) (set)</t>
  </si>
  <si>
    <t>Hijsketting rioolgemaal RVS 316, L=4m, incl. D-sluiting en veiligheidscertificaat</t>
  </si>
  <si>
    <t>In hoofdstuk 6.3 Programma van Eisen. De eenheidsprijzen dienen te worden ingevuld in het geel gearceerde deel.</t>
  </si>
  <si>
    <t>De melding (urgent of niet urgtent) is hierin maatgevend. De eenheidsprijzen dienen te worden ingevuld in het geel gearceerde deel.</t>
  </si>
  <si>
    <t>De opgegeven hoeveelheid betreft een inschatting, hieraan kunnen geen rechten worden ontleend. Werkelijke aantallen kunnen afwijken.</t>
  </si>
  <si>
    <t>Verhelpen van storingen tussen 08.00 uur en 17.00 uur op kantoordagen aan rioolgemaal, tunnelgemaal of BBB</t>
  </si>
  <si>
    <t>Verhelpen van storingen buiten 08.00 uur en  17.00 uur op kantoordagen (dus nachten en weekenden) aan rioolgemaal, tunnelgemaal of BBB</t>
  </si>
  <si>
    <t>Paraat hebben van de storingsdienst en monitoren hoofdpost (prijs per maand)</t>
  </si>
  <si>
    <t>Accountkosten OMS (prijs per maand)</t>
  </si>
  <si>
    <t xml:space="preserve">Voorrijkosten monteur + bus voor uitvoeren van aanvullende werkzaamheden </t>
  </si>
  <si>
    <t>De eenheidsprijzen dienen te worden ingevuld in het geel gearceerde deel.</t>
  </si>
  <si>
    <t>Uurtarief complete reiningsploeg incl. materieel, afdalen / wachten etc. conform 'veilig werken in riolen' voor het reinigen van de rest van de BBB's</t>
  </si>
  <si>
    <t>Onderdeel 4: Totaalprijs verrekenprijzen veelgebruikte (reserve/vervangings) onderdelen</t>
  </si>
  <si>
    <t>In onderdeel 3 wordt een opgave gevraagd voor het reinigen van de objecten.</t>
  </si>
  <si>
    <t>Waaier pomp van Pomp ABS Piranha S12-2</t>
  </si>
  <si>
    <t>Waaier pomp van Pomp ABS Piranha S17/2D</t>
  </si>
  <si>
    <t xml:space="preserve">Waaier pomp van Pomp MP3069.170 waaier 254 1,7kW </t>
  </si>
  <si>
    <t xml:space="preserve">Waaier pomp van Pomp NX3069.160 waaier 272 1,7kW </t>
  </si>
  <si>
    <t>Waaier pomp van Pomp MP3069.170 waaier 250 2,4kW</t>
  </si>
  <si>
    <t>Zuigdeksel Pomp MP3069.170 waaier 250 2,4kW</t>
  </si>
  <si>
    <t xml:space="preserve">Zuigdeksel Pomp MP3069.170 waaier 254 1,7kW </t>
  </si>
  <si>
    <t xml:space="preserve">Zuigdeksel Pomp NX3069.160 waaier 272 1,7kW </t>
  </si>
  <si>
    <t>Zuigdeksel Pomp ABS Piranha S17/2D</t>
  </si>
  <si>
    <t>Zuigdeksel Pomp ABS Piranha S12-2</t>
  </si>
  <si>
    <t>Versnijder compleet Pomp ABS Piranha S12-2 (eenheid betreft hier set i.p.v. stuks)</t>
  </si>
  <si>
    <t>Versnijder compleet Pomp ABS Piranha S17/2D (eenheid betreft hier set i.p.v. stuks)</t>
  </si>
  <si>
    <t>Versnijder compleet Pomp MP3069.170 waaier 254 1,7kW  (eenheid betreft hier set i.p.v. stuks)</t>
  </si>
  <si>
    <t>Versnijder compleet Pomp MP3069.170 waaier 250 2,4kW (eenheid betreft hier set i.p.v. stuks)</t>
  </si>
  <si>
    <t>Bijlage 1 Inschrijfstaat versie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</si>
</sst>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2" xfId="0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0" fillId="0" borderId="0" xfId="0" applyFont="1"/>
    <xf numFmtId="0" fontId="0" fillId="0" borderId="1" xfId="0" applyFont="1" applyBorder="1" applyAlignment="1">
      <alignment wrapText="1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2" xfId="0" applyFont="1" applyBorder="1" applyAlignment="1">
      <alignment wrapText="1"/>
    </xf>
    <xf numFmtId="0" fontId="0" fillId="0" borderId="2" xfId="0" applyFont="1" applyBorder="1"/>
    <xf numFmtId="164" fontId="0" fillId="0" borderId="2" xfId="0" applyNumberFormat="1" applyFont="1" applyBorder="1"/>
    <xf numFmtId="164" fontId="0" fillId="0" borderId="3" xfId="0" applyNumberFormat="1" applyFont="1" applyBorder="1"/>
    <xf numFmtId="0" fontId="0" fillId="0" borderId="5" xfId="0" applyFont="1" applyBorder="1"/>
    <xf numFmtId="0" fontId="0" fillId="0" borderId="6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164" fontId="0" fillId="0" borderId="2" xfId="0" applyNumberFormat="1" applyFont="1" applyBorder="1" applyAlignment="1">
      <alignment vertical="top"/>
    </xf>
    <xf numFmtId="0" fontId="2" fillId="0" borderId="4" xfId="0" applyFont="1" applyBorder="1"/>
    <xf numFmtId="0" fontId="2" fillId="0" borderId="7" xfId="0" applyFont="1" applyBorder="1" applyAlignment="1">
      <alignment wrapText="1"/>
    </xf>
    <xf numFmtId="164" fontId="0" fillId="3" borderId="8" xfId="0" applyNumberFormat="1" applyFont="1" applyFill="1" applyBorder="1" applyProtection="1">
      <protection locked="0"/>
    </xf>
    <xf numFmtId="164" fontId="0" fillId="3" borderId="9" xfId="0" applyNumberFormat="1" applyFont="1" applyFill="1" applyBorder="1" applyProtection="1">
      <protection locked="0"/>
    </xf>
    <xf numFmtId="164" fontId="0" fillId="0" borderId="4" xfId="0" applyNumberFormat="1" applyFont="1" applyBorder="1"/>
    <xf numFmtId="0" fontId="2" fillId="2" borderId="4" xfId="0" applyFont="1" applyFill="1" applyBorder="1"/>
    <xf numFmtId="0" fontId="2" fillId="0" borderId="7" xfId="0" applyFont="1" applyBorder="1" applyAlignment="1"/>
    <xf numFmtId="0" fontId="0" fillId="0" borderId="2" xfId="0" applyFill="1" applyBorder="1" applyAlignment="1">
      <alignment wrapText="1"/>
    </xf>
    <xf numFmtId="0" fontId="4" fillId="0" borderId="0" xfId="0" applyFont="1" applyFill="1"/>
    <xf numFmtId="0" fontId="0" fillId="0" borderId="0" xfId="0" applyFont="1" applyFill="1"/>
    <xf numFmtId="0" fontId="0" fillId="0" borderId="0" xfId="0" applyFill="1"/>
    <xf numFmtId="164" fontId="0" fillId="3" borderId="1" xfId="0" applyNumberFormat="1" applyFont="1" applyFill="1" applyBorder="1" applyProtection="1">
      <protection locked="0"/>
    </xf>
    <xf numFmtId="0" fontId="4" fillId="0" borderId="0" xfId="0" applyFont="1" applyAlignment="1">
      <alignment vertical="center"/>
    </xf>
    <xf numFmtId="164" fontId="0" fillId="3" borderId="10" xfId="0" applyNumberFormat="1" applyFont="1" applyFill="1" applyBorder="1" applyProtection="1">
      <protection locked="0"/>
    </xf>
    <xf numFmtId="164" fontId="0" fillId="3" borderId="2" xfId="0" applyNumberFormat="1" applyFont="1" applyFill="1" applyBorder="1" applyProtection="1">
      <protection locked="0"/>
    </xf>
    <xf numFmtId="0" fontId="0" fillId="0" borderId="11" xfId="0" applyBorder="1" applyProtection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3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82.7109375" customWidth="1"/>
    <col min="2" max="2" width="18" customWidth="1"/>
    <col min="3" max="3" width="18.42578125" customWidth="1"/>
    <col min="4" max="4" width="25.5703125" customWidth="1"/>
    <col min="5" max="5" width="3.85546875" customWidth="1"/>
  </cols>
  <sheetData>
    <row r="1" spans="1:15" ht="18.75" x14ac:dyDescent="0.3">
      <c r="A1" s="1" t="s">
        <v>100</v>
      </c>
    </row>
    <row r="2" spans="1:1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19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19" t="s">
        <v>29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19" t="s">
        <v>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31" t="s">
        <v>45</v>
      </c>
      <c r="B7" s="32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31" t="s">
        <v>43</v>
      </c>
      <c r="B8" s="32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5">
      <c r="A9" s="31"/>
      <c r="B9" s="32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25">
      <c r="A10" s="35" t="s">
        <v>34</v>
      </c>
      <c r="B10" s="32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25">
      <c r="A11" s="1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21" t="s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5">
      <c r="A14" s="9" t="s">
        <v>40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5">
      <c r="A15" t="s">
        <v>74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25">
      <c r="A17" s="2" t="s">
        <v>0</v>
      </c>
      <c r="B17" s="2" t="s">
        <v>2</v>
      </c>
      <c r="C17" s="2" t="s">
        <v>3</v>
      </c>
      <c r="D17" s="2" t="s">
        <v>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25">
      <c r="A18" s="10" t="s">
        <v>36</v>
      </c>
      <c r="B18" s="11">
        <v>411</v>
      </c>
      <c r="C18" s="25"/>
      <c r="D18" s="12">
        <f>SUM(B18*C18)</f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25">
      <c r="A19" s="13" t="s">
        <v>37</v>
      </c>
      <c r="B19" s="14">
        <v>9</v>
      </c>
      <c r="C19" s="26"/>
      <c r="D19" s="15">
        <f>SUM(B19*C19)</f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25">
      <c r="A20" s="13" t="s">
        <v>50</v>
      </c>
      <c r="B20" s="14">
        <v>62</v>
      </c>
      <c r="C20" s="26"/>
      <c r="D20" s="15">
        <f t="shared" ref="D20" si="0">SUM(B20*C20)</f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13" t="s">
        <v>51</v>
      </c>
      <c r="B21" s="14">
        <v>12</v>
      </c>
      <c r="C21" s="26"/>
      <c r="D21" s="15">
        <f>SUM(B21*C21)</f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25">
      <c r="A22" s="24" t="s">
        <v>32</v>
      </c>
      <c r="B22" s="17"/>
      <c r="C22" s="18"/>
      <c r="D22" s="8">
        <f>SUM(D18:D21)</f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21" t="s">
        <v>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s="9" customFormat="1" x14ac:dyDescent="0.25">
      <c r="A26" t="s">
        <v>9</v>
      </c>
    </row>
    <row r="27" spans="1:15" x14ac:dyDescent="0.25">
      <c r="A27" t="s">
        <v>75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x14ac:dyDescent="0.25">
      <c r="A28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x14ac:dyDescent="0.25">
      <c r="A30" s="2" t="s">
        <v>0</v>
      </c>
      <c r="B30" s="2" t="s">
        <v>2</v>
      </c>
      <c r="C30" s="2" t="s">
        <v>3</v>
      </c>
      <c r="D30" s="2" t="s">
        <v>4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30" x14ac:dyDescent="0.25">
      <c r="A31" s="3" t="s">
        <v>41</v>
      </c>
      <c r="B31" s="11">
        <v>300</v>
      </c>
      <c r="C31" s="34"/>
      <c r="D31" s="12">
        <f>SUM(B31*C31)</f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30" x14ac:dyDescent="0.25">
      <c r="A32" s="4" t="s">
        <v>42</v>
      </c>
      <c r="B32" s="14">
        <v>100</v>
      </c>
      <c r="C32" s="26"/>
      <c r="D32" s="15">
        <f t="shared" ref="D32:D38" si="1">SUM(B32*C32)</f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30" x14ac:dyDescent="0.25">
      <c r="A33" s="4" t="s">
        <v>77</v>
      </c>
      <c r="B33" s="14">
        <v>50</v>
      </c>
      <c r="C33" s="26"/>
      <c r="D33" s="15">
        <f>SUM(B33*C33)</f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ht="30" x14ac:dyDescent="0.25">
      <c r="A34" s="4" t="s">
        <v>78</v>
      </c>
      <c r="B34" s="14">
        <v>50</v>
      </c>
      <c r="C34" s="26"/>
      <c r="D34" s="15">
        <f t="shared" ref="D34:D37" si="2">SUM(B34*C34)</f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x14ac:dyDescent="0.25">
      <c r="A35" s="4" t="s">
        <v>79</v>
      </c>
      <c r="B35" s="14">
        <v>12</v>
      </c>
      <c r="C35" s="37"/>
      <c r="D35" s="15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25">
      <c r="A36" s="4" t="s">
        <v>80</v>
      </c>
      <c r="B36" s="14">
        <v>12</v>
      </c>
      <c r="C36" s="37"/>
      <c r="D36" s="15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25">
      <c r="A37" s="4" t="s">
        <v>81</v>
      </c>
      <c r="B37" s="14">
        <v>10</v>
      </c>
      <c r="C37" s="37"/>
      <c r="D37" s="15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4" t="s">
        <v>35</v>
      </c>
      <c r="B38" s="14">
        <v>40</v>
      </c>
      <c r="C38" s="37"/>
      <c r="D38" s="16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x14ac:dyDescent="0.25">
      <c r="A39" s="24" t="s">
        <v>30</v>
      </c>
      <c r="B39" s="17"/>
      <c r="C39" s="18"/>
      <c r="D39" s="7">
        <f>SUM(D31:D38)</f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25">
      <c r="A42" s="21" t="s">
        <v>10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33" t="s">
        <v>85</v>
      </c>
      <c r="B43" s="3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t="s">
        <v>82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2" t="s">
        <v>0</v>
      </c>
      <c r="B46" s="2" t="s">
        <v>2</v>
      </c>
      <c r="C46" s="2" t="s">
        <v>3</v>
      </c>
      <c r="D46" s="28" t="s">
        <v>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13" t="s">
        <v>48</v>
      </c>
      <c r="B47" s="14">
        <v>411</v>
      </c>
      <c r="C47" s="26"/>
      <c r="D47" s="22">
        <f>SUM(B47*C47)</f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25">
      <c r="A48" s="13" t="s">
        <v>52</v>
      </c>
      <c r="B48" s="14">
        <v>62</v>
      </c>
      <c r="C48" s="26"/>
      <c r="D48" s="22">
        <f t="shared" ref="D48:D50" si="3">SUM(B48*C48)</f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13" t="s">
        <v>53</v>
      </c>
      <c r="B49" s="14">
        <v>12</v>
      </c>
      <c r="C49" s="26"/>
      <c r="D49" s="22">
        <f t="shared" si="3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30" x14ac:dyDescent="0.25">
      <c r="A50" s="13" t="s">
        <v>83</v>
      </c>
      <c r="B50" s="14">
        <v>8</v>
      </c>
      <c r="C50" s="36"/>
      <c r="D50" s="16">
        <f t="shared" si="3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24" t="s">
        <v>31</v>
      </c>
      <c r="B51" s="17"/>
      <c r="C51" s="18"/>
      <c r="D51" s="7">
        <f>SUM(D47:D50)</f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25">
      <c r="A54" s="21" t="s">
        <v>84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t="s">
        <v>24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t="s">
        <v>22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25">
      <c r="A57" t="s">
        <v>23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t="s">
        <v>82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t="s">
        <v>76</v>
      </c>
    </row>
    <row r="60" spans="1:15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2" t="s">
        <v>0</v>
      </c>
      <c r="B61" s="2" t="s">
        <v>2</v>
      </c>
      <c r="C61" s="2" t="s">
        <v>3</v>
      </c>
      <c r="D61" s="2" t="s">
        <v>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30" t="s">
        <v>55</v>
      </c>
      <c r="B62" s="14">
        <v>6</v>
      </c>
      <c r="C62" s="26"/>
      <c r="D62" s="15">
        <f t="shared" ref="D62:D110" si="4">SUM(B62*C62)</f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x14ac:dyDescent="0.25">
      <c r="A63" s="30" t="s">
        <v>54</v>
      </c>
      <c r="B63" s="14">
        <v>6</v>
      </c>
      <c r="C63" s="26"/>
      <c r="D63" s="15">
        <f t="shared" si="4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38" t="s">
        <v>57</v>
      </c>
      <c r="B64" s="14">
        <v>2</v>
      </c>
      <c r="C64" s="26"/>
      <c r="D64" s="15">
        <f t="shared" si="4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38" t="s">
        <v>56</v>
      </c>
      <c r="B65" s="14">
        <v>2</v>
      </c>
      <c r="C65" s="26"/>
      <c r="D65" s="15">
        <f t="shared" si="4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x14ac:dyDescent="0.25">
      <c r="A66" s="38" t="s">
        <v>58</v>
      </c>
      <c r="B66" s="14">
        <v>2</v>
      </c>
      <c r="C66" s="26"/>
      <c r="D66" s="15">
        <f t="shared" si="4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30" t="s">
        <v>59</v>
      </c>
      <c r="B67" s="14">
        <v>1</v>
      </c>
      <c r="C67" s="26"/>
      <c r="D67" s="15">
        <f t="shared" si="4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x14ac:dyDescent="0.25">
      <c r="A68" s="30" t="s">
        <v>60</v>
      </c>
      <c r="B68" s="14">
        <v>1</v>
      </c>
      <c r="C68" s="26"/>
      <c r="D68" s="15">
        <f t="shared" si="4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x14ac:dyDescent="0.25">
      <c r="A69" t="s">
        <v>86</v>
      </c>
      <c r="B69" s="14">
        <v>10</v>
      </c>
      <c r="C69" s="26"/>
      <c r="D69" s="15">
        <f t="shared" si="4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x14ac:dyDescent="0.25">
      <c r="A70" t="s">
        <v>87</v>
      </c>
      <c r="B70" s="14">
        <v>10</v>
      </c>
      <c r="C70" s="26"/>
      <c r="D70" s="15">
        <f t="shared" si="4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x14ac:dyDescent="0.25">
      <c r="A71" t="s">
        <v>89</v>
      </c>
      <c r="B71" s="14">
        <v>3</v>
      </c>
      <c r="C71" s="26"/>
      <c r="D71" s="15">
        <f t="shared" si="4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x14ac:dyDescent="0.25">
      <c r="A72" t="s">
        <v>88</v>
      </c>
      <c r="B72" s="14">
        <v>3</v>
      </c>
      <c r="C72" s="26"/>
      <c r="D72" s="15">
        <f t="shared" si="4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x14ac:dyDescent="0.25">
      <c r="A73" t="s">
        <v>90</v>
      </c>
      <c r="B73" s="14">
        <v>3</v>
      </c>
      <c r="C73" s="26"/>
      <c r="D73" s="15">
        <f t="shared" si="4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x14ac:dyDescent="0.25">
      <c r="A74" t="s">
        <v>95</v>
      </c>
      <c r="B74" s="14">
        <v>10</v>
      </c>
      <c r="C74" s="26"/>
      <c r="D74" s="15">
        <f t="shared" si="4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x14ac:dyDescent="0.25">
      <c r="A75" t="s">
        <v>94</v>
      </c>
      <c r="B75" s="14">
        <v>10</v>
      </c>
      <c r="C75" s="26"/>
      <c r="D75" s="15">
        <f t="shared" si="4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x14ac:dyDescent="0.25">
      <c r="A76" t="s">
        <v>93</v>
      </c>
      <c r="B76" s="14">
        <v>3</v>
      </c>
      <c r="C76" s="26"/>
      <c r="D76" s="15">
        <f t="shared" si="4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x14ac:dyDescent="0.25">
      <c r="A77" t="s">
        <v>92</v>
      </c>
      <c r="B77" s="14">
        <v>3</v>
      </c>
      <c r="C77" s="26"/>
      <c r="D77" s="15">
        <f t="shared" si="4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x14ac:dyDescent="0.25">
      <c r="A78" t="s">
        <v>91</v>
      </c>
      <c r="B78" s="14">
        <v>3</v>
      </c>
      <c r="C78" s="26"/>
      <c r="D78" s="15">
        <f t="shared" si="4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x14ac:dyDescent="0.25">
      <c r="A79" t="s">
        <v>96</v>
      </c>
      <c r="B79" s="14">
        <v>5</v>
      </c>
      <c r="C79" s="26"/>
      <c r="D79" s="15">
        <f t="shared" si="4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x14ac:dyDescent="0.25">
      <c r="A80" t="s">
        <v>97</v>
      </c>
      <c r="B80" s="14">
        <v>5</v>
      </c>
      <c r="C80" s="26"/>
      <c r="D80" s="15">
        <f t="shared" si="4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x14ac:dyDescent="0.25">
      <c r="A81" t="s">
        <v>98</v>
      </c>
      <c r="B81" s="14">
        <v>5</v>
      </c>
      <c r="C81" s="26"/>
      <c r="D81" s="15">
        <f t="shared" si="4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x14ac:dyDescent="0.25">
      <c r="A82" t="s">
        <v>99</v>
      </c>
      <c r="B82" s="14">
        <v>5</v>
      </c>
      <c r="C82" s="26"/>
      <c r="D82" s="15">
        <f t="shared" si="4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x14ac:dyDescent="0.25">
      <c r="A83" t="s">
        <v>61</v>
      </c>
      <c r="B83" s="14">
        <v>5</v>
      </c>
      <c r="C83" s="26"/>
      <c r="D83" s="15">
        <f t="shared" si="4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x14ac:dyDescent="0.25">
      <c r="A84" t="s">
        <v>73</v>
      </c>
      <c r="B84" s="14">
        <v>2</v>
      </c>
      <c r="C84" s="26"/>
      <c r="D84" s="15">
        <f t="shared" si="4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x14ac:dyDescent="0.25">
      <c r="A85" t="s">
        <v>62</v>
      </c>
      <c r="B85" s="14">
        <v>5</v>
      </c>
      <c r="C85" s="26"/>
      <c r="D85" s="15">
        <f t="shared" si="4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x14ac:dyDescent="0.25">
      <c r="A86" s="4" t="s">
        <v>72</v>
      </c>
      <c r="B86" s="14">
        <v>2</v>
      </c>
      <c r="C86" s="26"/>
      <c r="D86" s="15">
        <f t="shared" si="4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x14ac:dyDescent="0.25">
      <c r="A87" s="4" t="s">
        <v>11</v>
      </c>
      <c r="B87" s="14">
        <v>5</v>
      </c>
      <c r="C87" s="26"/>
      <c r="D87" s="15">
        <f t="shared" si="4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x14ac:dyDescent="0.25">
      <c r="A88" t="s">
        <v>63</v>
      </c>
      <c r="B88" s="14">
        <v>3</v>
      </c>
      <c r="C88" s="26"/>
      <c r="D88" s="15">
        <f t="shared" si="4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x14ac:dyDescent="0.25">
      <c r="A89" t="s">
        <v>64</v>
      </c>
      <c r="B89" s="14">
        <v>1</v>
      </c>
      <c r="C89" s="26"/>
      <c r="D89" s="15">
        <f t="shared" si="4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x14ac:dyDescent="0.25">
      <c r="A90" t="s">
        <v>65</v>
      </c>
      <c r="B90" s="14">
        <v>5</v>
      </c>
      <c r="C90" s="26"/>
      <c r="D90" s="15">
        <f t="shared" si="4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x14ac:dyDescent="0.25">
      <c r="A91" t="s">
        <v>67</v>
      </c>
      <c r="B91" s="14">
        <v>5</v>
      </c>
      <c r="C91" s="26"/>
      <c r="D91" s="15">
        <f t="shared" si="4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x14ac:dyDescent="0.25">
      <c r="A92" t="s">
        <v>68</v>
      </c>
      <c r="B92" s="14">
        <v>2</v>
      </c>
      <c r="C92" s="26"/>
      <c r="D92" s="15">
        <f t="shared" si="4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x14ac:dyDescent="0.25">
      <c r="A93" t="s">
        <v>69</v>
      </c>
      <c r="B93" s="14">
        <v>2</v>
      </c>
      <c r="C93" s="26"/>
      <c r="D93" s="15">
        <f t="shared" si="4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x14ac:dyDescent="0.25">
      <c r="A94" t="s">
        <v>70</v>
      </c>
      <c r="B94" s="14">
        <v>2</v>
      </c>
      <c r="C94" s="26"/>
      <c r="D94" s="15">
        <f t="shared" si="4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x14ac:dyDescent="0.25">
      <c r="A95" t="s">
        <v>71</v>
      </c>
      <c r="B95" s="14">
        <v>2</v>
      </c>
      <c r="C95" s="26"/>
      <c r="D95" s="15">
        <f t="shared" si="4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x14ac:dyDescent="0.25">
      <c r="A96" s="4" t="s">
        <v>12</v>
      </c>
      <c r="B96" s="14">
        <v>4</v>
      </c>
      <c r="C96" s="26"/>
      <c r="D96" s="15">
        <f t="shared" si="4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x14ac:dyDescent="0.25">
      <c r="A97" s="4" t="s">
        <v>13</v>
      </c>
      <c r="B97" s="14">
        <v>4</v>
      </c>
      <c r="C97" s="26"/>
      <c r="D97" s="15">
        <f t="shared" si="4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x14ac:dyDescent="0.25">
      <c r="A98" s="4" t="s">
        <v>14</v>
      </c>
      <c r="B98" s="14">
        <v>2</v>
      </c>
      <c r="C98" s="26"/>
      <c r="D98" s="15">
        <f t="shared" si="4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x14ac:dyDescent="0.25">
      <c r="A99" s="4" t="s">
        <v>15</v>
      </c>
      <c r="B99" s="14">
        <v>2</v>
      </c>
      <c r="C99" s="26"/>
      <c r="D99" s="15">
        <f t="shared" si="4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x14ac:dyDescent="0.25">
      <c r="A100" s="4" t="s">
        <v>49</v>
      </c>
      <c r="B100" s="14">
        <v>1</v>
      </c>
      <c r="C100" s="26"/>
      <c r="D100" s="15">
        <f t="shared" si="4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x14ac:dyDescent="0.25">
      <c r="A101" s="4" t="s">
        <v>16</v>
      </c>
      <c r="B101" s="14">
        <v>4</v>
      </c>
      <c r="C101" s="26"/>
      <c r="D101" s="15">
        <f t="shared" si="4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x14ac:dyDescent="0.25">
      <c r="A102" t="s">
        <v>66</v>
      </c>
      <c r="B102" s="14">
        <v>4</v>
      </c>
      <c r="C102" s="26"/>
      <c r="D102" s="15">
        <f t="shared" si="4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x14ac:dyDescent="0.25">
      <c r="A103" s="4" t="s">
        <v>17</v>
      </c>
      <c r="B103" s="14">
        <v>4</v>
      </c>
      <c r="C103" s="26"/>
      <c r="D103" s="15">
        <f t="shared" si="4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x14ac:dyDescent="0.25">
      <c r="A104" s="4" t="s">
        <v>18</v>
      </c>
      <c r="B104" s="14">
        <v>4</v>
      </c>
      <c r="C104" s="26"/>
      <c r="D104" s="15">
        <f t="shared" si="4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x14ac:dyDescent="0.25">
      <c r="A105" s="4" t="s">
        <v>19</v>
      </c>
      <c r="B105" s="14">
        <v>4</v>
      </c>
      <c r="C105" s="26"/>
      <c r="D105" s="15">
        <f t="shared" si="4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x14ac:dyDescent="0.25">
      <c r="A106" s="4" t="s">
        <v>20</v>
      </c>
      <c r="B106" s="14">
        <v>4</v>
      </c>
      <c r="C106" s="26"/>
      <c r="D106" s="15">
        <f t="shared" si="4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x14ac:dyDescent="0.25">
      <c r="A107" s="4" t="s">
        <v>21</v>
      </c>
      <c r="B107" s="14">
        <v>5</v>
      </c>
      <c r="C107" s="26"/>
      <c r="D107" s="15">
        <f t="shared" si="4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x14ac:dyDescent="0.25">
      <c r="A108" s="4" t="s">
        <v>33</v>
      </c>
      <c r="B108" s="14">
        <v>4</v>
      </c>
      <c r="C108" s="26"/>
      <c r="D108" s="15">
        <f t="shared" si="4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x14ac:dyDescent="0.25">
      <c r="A109" s="4" t="s">
        <v>46</v>
      </c>
      <c r="B109" s="14">
        <v>4</v>
      </c>
      <c r="C109" s="26"/>
      <c r="D109" s="15">
        <f t="shared" si="4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5" x14ac:dyDescent="0.25">
      <c r="A110" s="4" t="s">
        <v>44</v>
      </c>
      <c r="B110" s="14">
        <v>10</v>
      </c>
      <c r="C110" s="26"/>
      <c r="D110" s="15">
        <f t="shared" si="4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 x14ac:dyDescent="0.25">
      <c r="A111" s="29" t="s">
        <v>38</v>
      </c>
      <c r="B111" s="17"/>
      <c r="C111" s="18"/>
      <c r="D111" s="27">
        <f>SUM(D62:D110)</f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5" x14ac:dyDescent="0.25">
      <c r="A114" s="20" t="s">
        <v>47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 x14ac:dyDescent="0.25">
      <c r="A116" s="5" t="s">
        <v>26</v>
      </c>
      <c r="B116" s="12">
        <f>D22</f>
        <v>0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 x14ac:dyDescent="0.25">
      <c r="A117" s="6" t="s">
        <v>27</v>
      </c>
      <c r="B117" s="15">
        <f>D39</f>
        <v>0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 x14ac:dyDescent="0.25">
      <c r="A118" s="6" t="s">
        <v>39</v>
      </c>
      <c r="B118" s="15">
        <f>D51</f>
        <v>0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 x14ac:dyDescent="0.25">
      <c r="A119" s="6" t="s">
        <v>28</v>
      </c>
      <c r="B119" s="15">
        <f>D111</f>
        <v>0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5" x14ac:dyDescent="0.25">
      <c r="A120" s="23" t="s">
        <v>25</v>
      </c>
      <c r="B120" s="27">
        <f>SUM(B116:B119)</f>
        <v>0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1:1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1:1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1:1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1:1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1:1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1:1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1:1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1:1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1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1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1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1:1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1:1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1:1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1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1:1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1:1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1:1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1:1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1:1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1:1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5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15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5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1:15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1:15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1:15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1:15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1:15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1:15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1:15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1:15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1:15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1:15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1:15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1:15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1:15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1:15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1:15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1:15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1:15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1:15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1:15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1:15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1:15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1:15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1:15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1:15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1:15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1:15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1:15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1:15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1:15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1:15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1:15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1:15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1:15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1:15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1:15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1:15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1:15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1:15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1:15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1:15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1:15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1:15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1:15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1:15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1:15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1:15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1:15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1:15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1:15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1:15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1:15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1:15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1:15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1:15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1:15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1:15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1:15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1:15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1:15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1:15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1:15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1:15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1:15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1:15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1:15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1:15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1:15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1:15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1:15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1:15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1:15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1:15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1:15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1:15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1:15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1:15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1:15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1:15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1:15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1:15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1:15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1:15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1:15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1:15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1:15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1:15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1:15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1:15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1:15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1:15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1:15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1:15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1:15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1:15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1:15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1:15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1:15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1:15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1:15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1:15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1:15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1:15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1:15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1:15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1:15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1:15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1:15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4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duuren</dc:creator>
  <cp:lastModifiedBy>Tijn Oostewaal</cp:lastModifiedBy>
  <cp:lastPrinted>2016-01-13T14:47:31Z</cp:lastPrinted>
  <dcterms:created xsi:type="dcterms:W3CDTF">2016-01-13T13:42:09Z</dcterms:created>
  <dcterms:modified xsi:type="dcterms:W3CDTF">2022-04-28T11:39:24Z</dcterms:modified>
</cp:coreProperties>
</file>