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onl.sharepoint.com/sites/afd-inkoop/Shared Documents/General/Aanbestedingen/Service Centrum/2022 Software ondersteuning exploitatiedienstverlening 2.0/"/>
    </mc:Choice>
  </mc:AlternateContent>
  <xr:revisionPtr revIDLastSave="217" documentId="8_{E2651CC1-1DF0-4C46-AE12-1EB4985D48E6}" xr6:coauthVersionLast="47" xr6:coauthVersionMax="47" xr10:uidLastSave="{7807F6A4-57C4-42E4-9323-0DADB772C6E0}"/>
  <bookViews>
    <workbookView xWindow="-120" yWindow="-120" windowWidth="20730" windowHeight="11160" xr2:uid="{00000000-000D-0000-FFFF-FFFF00000000}"/>
  </bookViews>
  <sheets>
    <sheet name="C.1 Implementatiekosten" sheetId="12" r:id="rId1"/>
    <sheet name="C.2 Jaarlijkse kosten" sheetId="10" r:id="rId2"/>
    <sheet name="C.3 Kosten hardware" sheetId="17" r:id="rId3"/>
    <sheet name="Totalen" sheetId="1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8" l="1"/>
  <c r="G8" i="18"/>
  <c r="F14" i="18"/>
  <c r="F8" i="18"/>
  <c r="E21" i="17"/>
  <c r="G22" i="17"/>
  <c r="G17" i="17"/>
  <c r="E15" i="17"/>
  <c r="E16" i="17"/>
  <c r="E14" i="17"/>
  <c r="D14" i="18"/>
  <c r="D8" i="18"/>
  <c r="E14" i="18"/>
  <c r="E8" i="18"/>
  <c r="C14" i="18"/>
  <c r="C8" i="18"/>
  <c r="D55" i="10" l="1"/>
  <c r="D60" i="10" s="1"/>
  <c r="D38" i="10"/>
  <c r="H33" i="10"/>
  <c r="D31" i="10"/>
  <c r="H24" i="10"/>
  <c r="C15" i="10" l="1"/>
  <c r="D44" i="10" l="1"/>
  <c r="D49" i="10" s="1"/>
  <c r="C14" i="10" l="1"/>
</calcChain>
</file>

<file path=xl/sharedStrings.xml><?xml version="1.0" encoding="utf-8"?>
<sst xmlns="http://schemas.openxmlformats.org/spreadsheetml/2006/main" count="133" uniqueCount="68">
  <si>
    <t>Overige jaarlijkse kosten</t>
  </si>
  <si>
    <t>Ondersteuning en servicekosten</t>
  </si>
  <si>
    <t>Hosting en beheerkosten</t>
  </si>
  <si>
    <t xml:space="preserve">Kosten onderhoud/upgrades </t>
  </si>
  <si>
    <t>Kosten</t>
  </si>
  <si>
    <t>Totaal</t>
  </si>
  <si>
    <t>Totale kosten per jaar (excl. BTW)</t>
  </si>
  <si>
    <t>Totale jaarlijkse kosten voor licenties</t>
  </si>
  <si>
    <t>Totale kosten van eisen</t>
  </si>
  <si>
    <t>Type kosten</t>
  </si>
  <si>
    <t>Prijzenblad t.b.v. exploitatiedienstverlening SRO</t>
  </si>
  <si>
    <t>Jaarlijkse kosten</t>
  </si>
  <si>
    <t>Perceel 1 - Exploitatie zwembaden</t>
  </si>
  <si>
    <t>Totale structurele jaarlijkse kosten</t>
  </si>
  <si>
    <t>Kosten hardware</t>
  </si>
  <si>
    <t>Structurele jaarlijkse kosten</t>
  </si>
  <si>
    <t>Overzicht relevante kenmerken SRO exploitatie-organisatie en bijbehorende aantallen</t>
  </si>
  <si>
    <t>A. Aantallen fysieke werkplekken</t>
  </si>
  <si>
    <t>P1 - Zwembadexploitatie</t>
  </si>
  <si>
    <t>P2 - Les- &amp; leerlingvolgsystee</t>
  </si>
  <si>
    <t>P3 - Exploitatie sportaccommodaties</t>
  </si>
  <si>
    <t>P4 - (Horeca)kassa</t>
  </si>
  <si>
    <t>Leisure kassa's</t>
  </si>
  <si>
    <t>Horeca kassa's</t>
  </si>
  <si>
    <t>Receptiekassa's overdekte zwembaden</t>
  </si>
  <si>
    <t>Receptiekassa's buitenzwembaden</t>
  </si>
  <si>
    <t>Aansturing binnendeur</t>
  </si>
  <si>
    <t>Aansturing buitendeur</t>
  </si>
  <si>
    <t>F. Aantallen deuren*</t>
  </si>
  <si>
    <t>B. Aantallen kassa's</t>
  </si>
  <si>
    <t>C. Aantallen gebruikers (inschatting)</t>
  </si>
  <si>
    <t>D. Aantallen gelijktijdige gebruikers (concurrent users)</t>
  </si>
  <si>
    <t>E. Aantal personen dat toegang heeft tot SRO accommodaties m.b.v. de app of pas</t>
  </si>
  <si>
    <t>Bij benadering en inclusief eigen personeel</t>
  </si>
  <si>
    <t>Aanschaf- &amp; plaatsingsprijs</t>
  </si>
  <si>
    <t>Perceel 1 - Structurele kosten voor 5 jaar</t>
  </si>
  <si>
    <t>Perceel 2 - Structurele kosten voor 5 jaar</t>
  </si>
  <si>
    <t xml:space="preserve">1 . Tourniquet </t>
  </si>
  <si>
    <t xml:space="preserve">2 . Betaalzuil </t>
  </si>
  <si>
    <t>3. Horecakassa incl randapparatuur</t>
  </si>
  <si>
    <t>Perceel 2 - Accomodatieverhuur</t>
  </si>
  <si>
    <t xml:space="preserve">1. Toegangssysteen deur incl randapparatuur </t>
  </si>
  <si>
    <t>Plaatsingskosten</t>
  </si>
  <si>
    <t>Aanschaf prijs</t>
  </si>
  <si>
    <t>Prijs</t>
  </si>
  <si>
    <t>Hardware perceel 2 Accomodatieverhuur</t>
  </si>
  <si>
    <t>Hardware perceel 1 Zwembadexploitatie</t>
  </si>
  <si>
    <t>Beschrijving implementatie onderdeel</t>
  </si>
  <si>
    <t>Inschatting benodigde kosten voor implementatie Perceel 1 Zwembad</t>
  </si>
  <si>
    <t xml:space="preserve">Inschatting benodigde kosten voor implementatie Perceel 2 Accomodatieverhuur </t>
  </si>
  <si>
    <t xml:space="preserve">Totaal </t>
  </si>
  <si>
    <t xml:space="preserve">Prijzenblad t.b.v. exploitatiedienstverlening SRO </t>
  </si>
  <si>
    <t xml:space="preserve">ALLEEN GROENE VELDEN VULLEN </t>
  </si>
  <si>
    <t>ALLEEN GROENE VELDEN VULLEN</t>
  </si>
  <si>
    <t>plaatsingsprijs</t>
  </si>
  <si>
    <t>Totaal aanschaf-plaatsen</t>
  </si>
  <si>
    <t>C1</t>
  </si>
  <si>
    <t>C2</t>
  </si>
  <si>
    <t>C3</t>
  </si>
  <si>
    <t>Perceel 1</t>
  </si>
  <si>
    <t>Perceel 2</t>
  </si>
  <si>
    <t xml:space="preserve">Koppelkosten van Perceel 1 naar Perceel 2 </t>
  </si>
  <si>
    <t>Koppelkosten van Perceel 2 naar Perceel 1</t>
  </si>
  <si>
    <t xml:space="preserve">implementatie </t>
  </si>
  <si>
    <t>koppelkosten</t>
  </si>
  <si>
    <t xml:space="preserve"> Jaarlijkse Hardware kosten</t>
  </si>
  <si>
    <t>Aanschaf-plaatsingskosten</t>
  </si>
  <si>
    <t>12.50%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</si>
</sst>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4" fillId="3" borderId="1" xfId="0" applyFont="1" applyFill="1" applyBorder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44" fontId="4" fillId="3" borderId="1" xfId="2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vertical="top"/>
    </xf>
    <xf numFmtId="0" fontId="6" fillId="5" borderId="0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vertical="top" wrapText="1"/>
    </xf>
    <xf numFmtId="0" fontId="6" fillId="5" borderId="0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vertical="top"/>
    </xf>
    <xf numFmtId="44" fontId="8" fillId="3" borderId="1" xfId="2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top"/>
    </xf>
    <xf numFmtId="0" fontId="6" fillId="5" borderId="0" xfId="0" applyFont="1" applyFill="1" applyAlignment="1" applyProtection="1">
      <alignment vertical="top"/>
    </xf>
    <xf numFmtId="0" fontId="6" fillId="0" borderId="1" xfId="0" applyFont="1" applyBorder="1" applyAlignment="1" applyProtection="1">
      <alignment vertical="top" wrapText="1"/>
    </xf>
    <xf numFmtId="0" fontId="3" fillId="5" borderId="0" xfId="0" applyFont="1" applyFill="1" applyBorder="1" applyAlignment="1" applyProtection="1">
      <alignment horizontal="center" vertical="top" wrapText="1"/>
    </xf>
    <xf numFmtId="0" fontId="3" fillId="5" borderId="0" xfId="0" applyFont="1" applyFill="1" applyBorder="1" applyAlignment="1" applyProtection="1">
      <alignment horizontal="center" vertical="top"/>
    </xf>
    <xf numFmtId="0" fontId="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4" fillId="2" borderId="5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center" vertical="top"/>
    </xf>
    <xf numFmtId="0" fontId="3" fillId="2" borderId="6" xfId="0" applyFont="1" applyFill="1" applyBorder="1" applyAlignment="1" applyProtection="1">
      <alignment horizontal="center" vertical="top"/>
    </xf>
    <xf numFmtId="0" fontId="5" fillId="3" borderId="1" xfId="0" applyFont="1" applyFill="1" applyBorder="1" applyAlignment="1" applyProtection="1">
      <alignment horizontal="left" vertical="top"/>
    </xf>
    <xf numFmtId="0" fontId="5" fillId="3" borderId="1" xfId="0" applyFont="1" applyFill="1" applyBorder="1" applyAlignment="1" applyProtection="1">
      <alignment horizontal="center" vertical="top" wrapText="1"/>
    </xf>
    <xf numFmtId="0" fontId="10" fillId="3" borderId="1" xfId="0" applyFont="1" applyFill="1" applyBorder="1" applyAlignment="1" applyProtection="1">
      <alignment horizontal="center" vertical="top"/>
    </xf>
    <xf numFmtId="0" fontId="6" fillId="3" borderId="1" xfId="0" applyFont="1" applyFill="1" applyBorder="1" applyAlignment="1" applyProtection="1">
      <alignment horizontal="center" vertical="top"/>
    </xf>
    <xf numFmtId="3" fontId="6" fillId="3" borderId="1" xfId="0" applyNumberFormat="1" applyFont="1" applyFill="1" applyBorder="1" applyAlignment="1" applyProtection="1">
      <alignment horizontal="center" vertical="top"/>
    </xf>
    <xf numFmtId="0" fontId="6" fillId="3" borderId="6" xfId="0" applyFont="1" applyFill="1" applyBorder="1" applyAlignment="1" applyProtection="1">
      <alignment vertical="top" wrapText="1"/>
    </xf>
    <xf numFmtId="164" fontId="6" fillId="6" borderId="1" xfId="0" applyNumberFormat="1" applyFont="1" applyFill="1" applyBorder="1" applyAlignment="1" applyProtection="1">
      <alignment vertical="top"/>
      <protection locked="0"/>
    </xf>
    <xf numFmtId="7" fontId="4" fillId="7" borderId="1" xfId="0" applyNumberFormat="1" applyFont="1" applyFill="1" applyBorder="1" applyAlignment="1" applyProtection="1">
      <alignment vertical="top"/>
    </xf>
    <xf numFmtId="0" fontId="12" fillId="0" borderId="0" xfId="0" applyFont="1" applyAlignment="1" applyProtection="1">
      <alignment vertical="top"/>
    </xf>
    <xf numFmtId="0" fontId="4" fillId="3" borderId="3" xfId="0" applyFont="1" applyFill="1" applyBorder="1" applyAlignment="1" applyProtection="1">
      <alignment horizontal="left" vertical="center"/>
    </xf>
    <xf numFmtId="44" fontId="4" fillId="3" borderId="3" xfId="2" applyFont="1" applyFill="1" applyBorder="1" applyAlignment="1" applyProtection="1">
      <alignment horizontal="center" vertical="center"/>
    </xf>
    <xf numFmtId="44" fontId="4" fillId="3" borderId="3" xfId="2" applyFont="1" applyFill="1" applyBorder="1" applyAlignment="1" applyProtection="1">
      <alignment horizontal="center" vertical="center"/>
    </xf>
    <xf numFmtId="165" fontId="5" fillId="7" borderId="3" xfId="1" applyNumberFormat="1" applyFont="1" applyFill="1" applyBorder="1" applyAlignment="1" applyProtection="1">
      <alignment horizontal="left" vertical="center"/>
    </xf>
    <xf numFmtId="44" fontId="6" fillId="6" borderId="3" xfId="2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top"/>
    </xf>
    <xf numFmtId="0" fontId="9" fillId="0" borderId="0" xfId="0" applyFont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top"/>
    </xf>
    <xf numFmtId="0" fontId="2" fillId="4" borderId="0" xfId="0" applyFont="1" applyFill="1" applyBorder="1" applyAlignment="1" applyProtection="1">
      <alignment horizontal="center" vertical="top"/>
    </xf>
    <xf numFmtId="0" fontId="3" fillId="4" borderId="5" xfId="0" applyFont="1" applyFill="1" applyBorder="1" applyAlignment="1" applyProtection="1">
      <alignment horizontal="center" vertical="top" wrapText="1"/>
    </xf>
    <xf numFmtId="0" fontId="3" fillId="4" borderId="0" xfId="0" applyFont="1" applyFill="1" applyBorder="1" applyAlignment="1" applyProtection="1">
      <alignment horizontal="center" vertical="top"/>
    </xf>
    <xf numFmtId="0" fontId="2" fillId="4" borderId="1" xfId="0" applyFont="1" applyFill="1" applyBorder="1" applyAlignment="1" applyProtection="1">
      <alignment horizontal="center" vertical="top"/>
    </xf>
    <xf numFmtId="0" fontId="10" fillId="3" borderId="3" xfId="0" applyFont="1" applyFill="1" applyBorder="1" applyAlignment="1" applyProtection="1">
      <alignment horizontal="center" vertical="top"/>
    </xf>
    <xf numFmtId="0" fontId="10" fillId="3" borderId="2" xfId="0" applyFont="1" applyFill="1" applyBorder="1" applyAlignment="1" applyProtection="1">
      <alignment horizontal="center" vertical="top"/>
    </xf>
    <xf numFmtId="0" fontId="10" fillId="3" borderId="4" xfId="0" applyFont="1" applyFill="1" applyBorder="1" applyAlignment="1" applyProtection="1">
      <alignment horizontal="center" vertical="top"/>
    </xf>
    <xf numFmtId="0" fontId="3" fillId="4" borderId="5" xfId="0" applyFont="1" applyFill="1" applyBorder="1" applyAlignment="1" applyProtection="1">
      <alignment horizontal="center" vertical="top"/>
    </xf>
    <xf numFmtId="0" fontId="3" fillId="4" borderId="6" xfId="0" applyFont="1" applyFill="1" applyBorder="1" applyAlignment="1" applyProtection="1">
      <alignment horizontal="center" vertical="top"/>
    </xf>
    <xf numFmtId="0" fontId="4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top"/>
    </xf>
    <xf numFmtId="0" fontId="10" fillId="2" borderId="1" xfId="0" applyFont="1" applyFill="1" applyBorder="1" applyAlignment="1" applyProtection="1">
      <alignment horizontal="center" vertical="top" wrapText="1"/>
    </xf>
    <xf numFmtId="0" fontId="10" fillId="3" borderId="1" xfId="0" applyFont="1" applyFill="1" applyBorder="1" applyAlignment="1" applyProtection="1">
      <alignment horizontal="left" vertical="top"/>
    </xf>
    <xf numFmtId="0" fontId="6" fillId="3" borderId="8" xfId="0" applyFont="1" applyFill="1" applyBorder="1" applyAlignment="1" applyProtection="1">
      <alignment horizontal="center" vertical="top" wrapText="1"/>
    </xf>
    <xf numFmtId="0" fontId="6" fillId="3" borderId="7" xfId="0" applyFont="1" applyFill="1" applyBorder="1" applyAlignment="1" applyProtection="1">
      <alignment horizontal="center" vertical="top" wrapText="1"/>
    </xf>
    <xf numFmtId="0" fontId="6" fillId="3" borderId="9" xfId="0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center" vertical="top" wrapText="1"/>
      <protection locked="0"/>
    </xf>
    <xf numFmtId="0" fontId="6" fillId="6" borderId="7" xfId="0" applyFont="1" applyFill="1" applyBorder="1" applyAlignment="1" applyProtection="1">
      <alignment horizontal="center" vertical="top" wrapText="1"/>
      <protection locked="0"/>
    </xf>
    <xf numFmtId="0" fontId="6" fillId="6" borderId="9" xfId="0" applyFont="1" applyFill="1" applyBorder="1" applyAlignment="1" applyProtection="1">
      <alignment horizontal="center" vertical="top" wrapText="1"/>
      <protection locked="0"/>
    </xf>
    <xf numFmtId="164" fontId="6" fillId="7" borderId="3" xfId="0" applyNumberFormat="1" applyFont="1" applyFill="1" applyBorder="1" applyAlignment="1" applyProtection="1">
      <alignment horizontal="left" vertical="top"/>
    </xf>
    <xf numFmtId="164" fontId="6" fillId="7" borderId="2" xfId="0" applyNumberFormat="1" applyFont="1" applyFill="1" applyBorder="1" applyAlignment="1" applyProtection="1">
      <alignment horizontal="left" vertical="top"/>
    </xf>
    <xf numFmtId="164" fontId="6" fillId="7" borderId="4" xfId="0" applyNumberFormat="1" applyFont="1" applyFill="1" applyBorder="1" applyAlignment="1" applyProtection="1">
      <alignment horizontal="left" vertical="top"/>
    </xf>
    <xf numFmtId="0" fontId="7" fillId="3" borderId="1" xfId="0" applyFont="1" applyFill="1" applyBorder="1" applyAlignment="1" applyProtection="1">
      <alignment horizontal="left" vertical="top"/>
    </xf>
    <xf numFmtId="0" fontId="2" fillId="4" borderId="8" xfId="0" applyFont="1" applyFill="1" applyBorder="1" applyAlignment="1" applyProtection="1">
      <alignment horizontal="center" vertical="top"/>
    </xf>
    <xf numFmtId="0" fontId="2" fillId="4" borderId="7" xfId="0" applyFont="1" applyFill="1" applyBorder="1" applyAlignment="1" applyProtection="1">
      <alignment horizontal="center" vertical="top"/>
    </xf>
    <xf numFmtId="0" fontId="2" fillId="4" borderId="9" xfId="0" applyFont="1" applyFill="1" applyBorder="1" applyAlignment="1" applyProtection="1">
      <alignment horizontal="center" vertical="top"/>
    </xf>
    <xf numFmtId="0" fontId="2" fillId="4" borderId="6" xfId="0" applyFont="1" applyFill="1" applyBorder="1" applyAlignment="1" applyProtection="1">
      <alignment horizontal="center" vertical="top"/>
    </xf>
    <xf numFmtId="0" fontId="2" fillId="4" borderId="3" xfId="0" applyFont="1" applyFill="1" applyBorder="1" applyAlignment="1" applyProtection="1">
      <alignment horizontal="center" vertical="top"/>
    </xf>
    <xf numFmtId="0" fontId="2" fillId="4" borderId="2" xfId="0" applyFont="1" applyFill="1" applyBorder="1" applyAlignment="1" applyProtection="1">
      <alignment horizontal="center" vertical="top"/>
    </xf>
    <xf numFmtId="44" fontId="6" fillId="6" borderId="1" xfId="2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Border="1" applyAlignment="1" applyProtection="1">
      <alignment horizontal="right" vertical="top"/>
    </xf>
    <xf numFmtId="44" fontId="6" fillId="5" borderId="0" xfId="2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164" fontId="6" fillId="5" borderId="3" xfId="0" applyNumberFormat="1" applyFont="1" applyFill="1" applyBorder="1" applyAlignment="1" applyProtection="1">
      <alignment horizontal="left" vertical="top"/>
      <protection locked="0"/>
    </xf>
    <xf numFmtId="164" fontId="6" fillId="5" borderId="4" xfId="0" applyNumberFormat="1" applyFont="1" applyFill="1" applyBorder="1" applyAlignment="1" applyProtection="1">
      <alignment horizontal="left" vertical="top"/>
      <protection locked="0"/>
    </xf>
    <xf numFmtId="164" fontId="6" fillId="5" borderId="1" xfId="0" applyNumberFormat="1" applyFont="1" applyFill="1" applyBorder="1" applyAlignment="1" applyProtection="1">
      <alignment vertical="top" wrapText="1"/>
      <protection locked="0"/>
    </xf>
    <xf numFmtId="0" fontId="6" fillId="5" borderId="3" xfId="0" applyFont="1" applyFill="1" applyBorder="1" applyAlignment="1" applyProtection="1">
      <alignment horizontal="center" vertical="top" wrapText="1"/>
      <protection locked="0"/>
    </xf>
    <xf numFmtId="0" fontId="6" fillId="5" borderId="2" xfId="0" applyFont="1" applyFill="1" applyBorder="1" applyAlignment="1" applyProtection="1">
      <alignment horizontal="center" vertical="top" wrapText="1"/>
      <protection locked="0"/>
    </xf>
    <xf numFmtId="0" fontId="6" fillId="5" borderId="4" xfId="0" applyFont="1" applyFill="1" applyBorder="1" applyAlignment="1" applyProtection="1">
      <alignment horizontal="center" vertical="top" wrapText="1"/>
      <protection locked="0"/>
    </xf>
    <xf numFmtId="7" fontId="11" fillId="9" borderId="1" xfId="0" applyNumberFormat="1" applyFont="1" applyFill="1" applyBorder="1" applyAlignment="1" applyProtection="1">
      <alignment vertical="top"/>
    </xf>
    <xf numFmtId="0" fontId="6" fillId="9" borderId="8" xfId="0" applyFont="1" applyFill="1" applyBorder="1" applyAlignment="1" applyProtection="1">
      <alignment horizontal="center" vertical="top" wrapText="1"/>
    </xf>
    <xf numFmtId="0" fontId="6" fillId="9" borderId="7" xfId="0" applyFont="1" applyFill="1" applyBorder="1" applyAlignment="1" applyProtection="1">
      <alignment horizontal="center" vertical="top" wrapText="1"/>
    </xf>
    <xf numFmtId="0" fontId="6" fillId="9" borderId="9" xfId="0" applyFont="1" applyFill="1" applyBorder="1" applyAlignment="1" applyProtection="1">
      <alignment horizontal="center" vertical="top" wrapText="1"/>
    </xf>
    <xf numFmtId="0" fontId="6" fillId="5" borderId="8" xfId="0" applyFont="1" applyFill="1" applyBorder="1" applyAlignment="1" applyProtection="1">
      <alignment horizontal="center" vertical="top" wrapText="1"/>
      <protection locked="0"/>
    </xf>
    <xf numFmtId="0" fontId="6" fillId="5" borderId="7" xfId="0" applyFont="1" applyFill="1" applyBorder="1" applyAlignment="1" applyProtection="1">
      <alignment horizontal="center" vertical="top" wrapText="1"/>
      <protection locked="0"/>
    </xf>
    <xf numFmtId="0" fontId="6" fillId="5" borderId="9" xfId="0" applyFont="1" applyFill="1" applyBorder="1" applyAlignment="1" applyProtection="1">
      <alignment horizontal="center" vertical="top" wrapText="1"/>
      <protection locked="0"/>
    </xf>
    <xf numFmtId="44" fontId="6" fillId="10" borderId="3" xfId="2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/>
    </xf>
    <xf numFmtId="0" fontId="0" fillId="11" borderId="1" xfId="0" applyFill="1" applyBorder="1" applyAlignment="1">
      <alignment horizontal="left" vertical="top"/>
    </xf>
    <xf numFmtId="9" fontId="0" fillId="11" borderId="1" xfId="0" applyNumberFormat="1" applyFill="1" applyBorder="1" applyAlignment="1">
      <alignment horizontal="left" vertical="top"/>
    </xf>
    <xf numFmtId="0" fontId="0" fillId="8" borderId="1" xfId="0" applyFill="1" applyBorder="1" applyAlignment="1">
      <alignment horizontal="left" vertical="top"/>
    </xf>
    <xf numFmtId="9" fontId="0" fillId="8" borderId="1" xfId="0" applyNumberFormat="1" applyFill="1" applyBorder="1" applyAlignment="1">
      <alignment horizontal="left" vertical="top"/>
    </xf>
    <xf numFmtId="0" fontId="0" fillId="12" borderId="1" xfId="0" applyFill="1" applyBorder="1" applyAlignment="1">
      <alignment horizontal="left" vertical="top"/>
    </xf>
    <xf numFmtId="9" fontId="0" fillId="12" borderId="1" xfId="0" applyNumberFormat="1" applyFill="1" applyBorder="1" applyAlignment="1">
      <alignment horizontal="left" vertical="top"/>
    </xf>
    <xf numFmtId="44" fontId="0" fillId="12" borderId="1" xfId="0" applyNumberFormat="1" applyFill="1" applyBorder="1" applyAlignment="1">
      <alignment horizontal="left" vertical="top"/>
    </xf>
    <xf numFmtId="44" fontId="0" fillId="11" borderId="1" xfId="2" applyFont="1" applyFill="1" applyBorder="1" applyAlignment="1">
      <alignment horizontal="left" vertical="top"/>
    </xf>
    <xf numFmtId="44" fontId="0" fillId="8" borderId="1" xfId="2" applyFont="1" applyFill="1" applyBorder="1" applyAlignment="1">
      <alignment horizontal="left" vertical="top"/>
    </xf>
    <xf numFmtId="44" fontId="0" fillId="12" borderId="1" xfId="2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0" fillId="13" borderId="0" xfId="0" applyFont="1" applyFill="1" applyAlignment="1" applyProtection="1">
      <alignment horizontal="left" vertical="top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1480620</xdr:colOff>
      <xdr:row>2</xdr:row>
      <xdr:rowOff>222249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4F2171D-1DA3-466B-9641-B2EAEDFD3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182880"/>
          <a:ext cx="1480620" cy="479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1480620</xdr:colOff>
      <xdr:row>2</xdr:row>
      <xdr:rowOff>222249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C9EB3F8-6C72-46A7-AA75-DDAA84A6E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71" y="181429"/>
          <a:ext cx="1480620" cy="4762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1480620</xdr:colOff>
      <xdr:row>2</xdr:row>
      <xdr:rowOff>222249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4A98979-F051-4629-9571-9E5703EA6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182880"/>
          <a:ext cx="1480620" cy="479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O59"/>
  <sheetViews>
    <sheetView showGridLines="0" tabSelected="1" zoomScale="70" zoomScaleNormal="70" workbookViewId="0">
      <selection activeCell="P49" sqref="P49"/>
    </sheetView>
  </sheetViews>
  <sheetFormatPr defaultColWidth="9.28515625" defaultRowHeight="21" x14ac:dyDescent="0.25"/>
  <cols>
    <col min="1" max="1" width="5.7109375" style="2" customWidth="1"/>
    <col min="2" max="2" width="177" style="2" customWidth="1"/>
    <col min="3" max="3" width="49.5703125" style="2" customWidth="1"/>
    <col min="4" max="4" width="10" style="3" hidden="1" customWidth="1"/>
    <col min="5" max="6" width="25.7109375" style="2" hidden="1" customWidth="1"/>
    <col min="7" max="7" width="2.42578125" style="2" hidden="1" customWidth="1"/>
    <col min="8" max="8" width="25.7109375" style="2" hidden="1" customWidth="1"/>
    <col min="9" max="9" width="12.7109375" style="2" hidden="1" customWidth="1"/>
    <col min="10" max="10" width="25.7109375" style="2" hidden="1" customWidth="1"/>
    <col min="11" max="11" width="12.7109375" style="2" hidden="1" customWidth="1"/>
    <col min="12" max="12" width="25.7109375" style="2" hidden="1" customWidth="1"/>
    <col min="13" max="13" width="12.7109375" style="2" hidden="1" customWidth="1"/>
    <col min="14" max="16384" width="9.28515625" style="2"/>
  </cols>
  <sheetData>
    <row r="7" spans="2:13" ht="56.25" customHeight="1" x14ac:dyDescent="0.25">
      <c r="B7" s="47" t="s">
        <v>51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9" spans="2:13" x14ac:dyDescent="0.25">
      <c r="B9" s="21" t="s">
        <v>52</v>
      </c>
    </row>
    <row r="11" spans="2:13" ht="40.5" customHeight="1" x14ac:dyDescent="0.25">
      <c r="B11" s="43" t="s">
        <v>48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2:13" s="14" customFormat="1" ht="40.5" customHeight="1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2:13" ht="32.25" customHeight="1" x14ac:dyDescent="0.25">
      <c r="B13" s="15" t="s">
        <v>47</v>
      </c>
      <c r="C13" s="4" t="s">
        <v>44</v>
      </c>
      <c r="D13" s="2"/>
    </row>
    <row r="14" spans="2:13" x14ac:dyDescent="0.25">
      <c r="B14" s="11"/>
      <c r="C14" s="40">
        <v>0</v>
      </c>
      <c r="D14" s="2"/>
    </row>
    <row r="15" spans="2:13" x14ac:dyDescent="0.25">
      <c r="B15" s="11"/>
      <c r="C15" s="40">
        <v>0</v>
      </c>
      <c r="D15" s="2"/>
    </row>
    <row r="16" spans="2:13" x14ac:dyDescent="0.25">
      <c r="B16" s="11"/>
      <c r="C16" s="40">
        <v>0</v>
      </c>
      <c r="D16" s="2"/>
    </row>
    <row r="17" spans="2:15" x14ac:dyDescent="0.25">
      <c r="B17" s="11"/>
      <c r="C17" s="40">
        <v>0</v>
      </c>
      <c r="D17" s="2"/>
    </row>
    <row r="18" spans="2:15" x14ac:dyDescent="0.25">
      <c r="B18" s="11"/>
      <c r="C18" s="40">
        <v>0</v>
      </c>
      <c r="D18" s="2"/>
    </row>
    <row r="19" spans="2:15" x14ac:dyDescent="0.25">
      <c r="B19" s="11"/>
      <c r="C19" s="40">
        <v>0</v>
      </c>
      <c r="D19" s="2"/>
    </row>
    <row r="20" spans="2:15" x14ac:dyDescent="0.25">
      <c r="B20" s="11"/>
      <c r="C20" s="40">
        <v>0</v>
      </c>
      <c r="D20" s="2"/>
    </row>
    <row r="21" spans="2:15" x14ac:dyDescent="0.25">
      <c r="B21" s="11"/>
      <c r="C21" s="40">
        <v>0</v>
      </c>
      <c r="D21" s="2"/>
    </row>
    <row r="22" spans="2:15" x14ac:dyDescent="0.25">
      <c r="B22" s="11"/>
      <c r="C22" s="40">
        <v>0</v>
      </c>
      <c r="D22" s="2"/>
    </row>
    <row r="23" spans="2:15" x14ac:dyDescent="0.25">
      <c r="B23" s="11"/>
      <c r="C23" s="40">
        <v>0</v>
      </c>
      <c r="D23" s="2"/>
    </row>
    <row r="24" spans="2:15" x14ac:dyDescent="0.25">
      <c r="B24" s="11"/>
      <c r="C24" s="40">
        <v>0</v>
      </c>
      <c r="D24" s="2"/>
    </row>
    <row r="25" spans="2:15" ht="28.5" customHeight="1" x14ac:dyDescent="0.25">
      <c r="B25" s="18" t="s">
        <v>5</v>
      </c>
      <c r="C25" s="12"/>
      <c r="D25" s="2"/>
    </row>
    <row r="26" spans="2:15" ht="28.5" customHeight="1" x14ac:dyDescent="0.25">
      <c r="B26" s="74"/>
      <c r="C26" s="75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2:15" ht="28.5" customHeight="1" x14ac:dyDescent="0.25">
      <c r="B27" s="103" t="s">
        <v>61</v>
      </c>
      <c r="C27" s="73">
        <v>0</v>
      </c>
      <c r="D27" s="2"/>
    </row>
    <row r="28" spans="2:15" ht="28.5" customHeight="1" x14ac:dyDescent="0.25">
      <c r="B28" s="18" t="s">
        <v>50</v>
      </c>
      <c r="C28" s="12"/>
      <c r="D28" s="2"/>
    </row>
    <row r="30" spans="2:15" x14ac:dyDescent="0.25">
      <c r="B30" s="43" t="s">
        <v>49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2:15" x14ac:dyDescent="0.25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spans="2:15" s="14" customFormat="1" ht="35.25" customHeight="1" x14ac:dyDescent="0.25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2:6" ht="41.25" customHeight="1" x14ac:dyDescent="0.25">
      <c r="B33" s="15" t="s">
        <v>47</v>
      </c>
      <c r="C33" s="4" t="s">
        <v>44</v>
      </c>
      <c r="D33" s="2"/>
    </row>
    <row r="34" spans="2:6" x14ac:dyDescent="0.25">
      <c r="B34" s="11"/>
      <c r="C34" s="40">
        <v>0</v>
      </c>
      <c r="D34" s="2"/>
    </row>
    <row r="35" spans="2:6" x14ac:dyDescent="0.25">
      <c r="B35" s="11"/>
      <c r="C35" s="40">
        <v>0</v>
      </c>
      <c r="D35" s="2"/>
    </row>
    <row r="36" spans="2:6" x14ac:dyDescent="0.25">
      <c r="B36" s="11"/>
      <c r="C36" s="40">
        <v>0</v>
      </c>
      <c r="D36" s="2"/>
    </row>
    <row r="37" spans="2:6" x14ac:dyDescent="0.25">
      <c r="B37" s="11"/>
      <c r="C37" s="40">
        <v>0</v>
      </c>
      <c r="D37" s="2"/>
    </row>
    <row r="38" spans="2:6" x14ac:dyDescent="0.25">
      <c r="B38" s="11"/>
      <c r="C38" s="40">
        <v>0</v>
      </c>
      <c r="D38" s="2"/>
    </row>
    <row r="39" spans="2:6" x14ac:dyDescent="0.25">
      <c r="B39" s="11"/>
      <c r="C39" s="40">
        <v>0</v>
      </c>
      <c r="D39" s="2"/>
    </row>
    <row r="40" spans="2:6" x14ac:dyDescent="0.25">
      <c r="B40" s="11"/>
      <c r="C40" s="40">
        <v>0</v>
      </c>
      <c r="D40" s="2"/>
    </row>
    <row r="41" spans="2:6" ht="14.45" hidden="1" customHeight="1" x14ac:dyDescent="0.25">
      <c r="B41" s="11"/>
      <c r="C41" s="40">
        <v>0</v>
      </c>
      <c r="D41" s="2"/>
    </row>
    <row r="42" spans="2:6" x14ac:dyDescent="0.25">
      <c r="B42" s="11"/>
      <c r="C42" s="40">
        <v>0</v>
      </c>
      <c r="D42" s="2"/>
    </row>
    <row r="43" spans="2:6" x14ac:dyDescent="0.25">
      <c r="B43" s="11"/>
      <c r="C43" s="40">
        <v>0</v>
      </c>
      <c r="D43" s="2"/>
    </row>
    <row r="44" spans="2:6" x14ac:dyDescent="0.25">
      <c r="B44" s="11"/>
      <c r="C44" s="40">
        <v>0</v>
      </c>
      <c r="D44" s="2"/>
    </row>
    <row r="45" spans="2:6" x14ac:dyDescent="0.25">
      <c r="B45" s="18" t="s">
        <v>50</v>
      </c>
      <c r="C45" s="12"/>
      <c r="D45" s="2"/>
    </row>
    <row r="46" spans="2:6" x14ac:dyDescent="0.25">
      <c r="B46" s="9"/>
      <c r="C46" s="9"/>
      <c r="D46" s="10"/>
      <c r="E46" s="5"/>
      <c r="F46" s="5"/>
    </row>
    <row r="47" spans="2:6" ht="29.25" customHeight="1" x14ac:dyDescent="0.25">
      <c r="B47" s="103" t="s">
        <v>62</v>
      </c>
      <c r="C47" s="73">
        <v>0</v>
      </c>
      <c r="D47" s="8"/>
      <c r="E47" s="5"/>
      <c r="F47" s="5"/>
    </row>
    <row r="48" spans="2:6" x14ac:dyDescent="0.25">
      <c r="B48" s="18" t="s">
        <v>50</v>
      </c>
      <c r="C48" s="12"/>
      <c r="D48" s="6"/>
      <c r="E48" s="5"/>
      <c r="F48" s="5"/>
    </row>
    <row r="49" spans="8:10" x14ac:dyDescent="0.25">
      <c r="H49" s="5"/>
      <c r="I49" s="5"/>
      <c r="J49" s="5"/>
    </row>
    <row r="50" spans="8:10" x14ac:dyDescent="0.25">
      <c r="H50" s="5"/>
      <c r="I50" s="5"/>
      <c r="J50" s="5"/>
    </row>
    <row r="59" spans="8:10" ht="14.65" customHeight="1" x14ac:dyDescent="0.25"/>
  </sheetData>
  <sheetProtection formatCells="0" formatColumns="0" formatRows="0"/>
  <mergeCells count="4">
    <mergeCell ref="B30:M30"/>
    <mergeCell ref="B31:M31"/>
    <mergeCell ref="B7:M7"/>
    <mergeCell ref="B11:M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H60"/>
  <sheetViews>
    <sheetView showGridLines="0" topLeftCell="A37" zoomScale="70" zoomScaleNormal="70" workbookViewId="0">
      <selection activeCell="K48" sqref="K48"/>
    </sheetView>
  </sheetViews>
  <sheetFormatPr defaultColWidth="8.85546875" defaultRowHeight="21" x14ac:dyDescent="0.35"/>
  <cols>
    <col min="1" max="1" width="5.7109375" style="22" customWidth="1"/>
    <col min="2" max="2" width="49.140625" style="22" customWidth="1"/>
    <col min="3" max="3" width="30.7109375" style="22" customWidth="1"/>
    <col min="4" max="4" width="30.85546875" style="22" bestFit="1" customWidth="1"/>
    <col min="5" max="5" width="5.7109375" style="22" customWidth="1"/>
    <col min="6" max="8" width="30.7109375" style="22" customWidth="1"/>
    <col min="9" max="16384" width="8.85546875" style="22"/>
  </cols>
  <sheetData>
    <row r="7" spans="2:8" x14ac:dyDescent="0.35">
      <c r="B7" s="67" t="s">
        <v>10</v>
      </c>
      <c r="C7" s="68"/>
      <c r="D7" s="68"/>
      <c r="E7" s="68"/>
      <c r="F7" s="68"/>
      <c r="G7" s="68"/>
      <c r="H7" s="69"/>
    </row>
    <row r="8" spans="2:8" x14ac:dyDescent="0.35">
      <c r="B8" s="43" t="s">
        <v>11</v>
      </c>
      <c r="C8" s="44"/>
      <c r="D8" s="44"/>
      <c r="E8" s="44"/>
      <c r="F8" s="44"/>
      <c r="G8" s="44"/>
      <c r="H8" s="70"/>
    </row>
    <row r="9" spans="2:8" s="2" customFormat="1" x14ac:dyDescent="0.25">
      <c r="D9" s="3"/>
    </row>
    <row r="10" spans="2:8" s="2" customFormat="1" x14ac:dyDescent="0.25">
      <c r="B10" s="21" t="s">
        <v>52</v>
      </c>
      <c r="D10" s="3"/>
    </row>
    <row r="11" spans="2:8" s="2" customFormat="1" x14ac:dyDescent="0.25">
      <c r="D11" s="3"/>
    </row>
    <row r="12" spans="2:8" x14ac:dyDescent="0.35">
      <c r="B12" s="51" t="s">
        <v>8</v>
      </c>
      <c r="C12" s="46"/>
      <c r="D12" s="46"/>
      <c r="E12" s="46"/>
      <c r="F12" s="46"/>
      <c r="G12" s="46"/>
      <c r="H12" s="52"/>
    </row>
    <row r="13" spans="2:8" x14ac:dyDescent="0.35">
      <c r="B13" s="23" t="s">
        <v>9</v>
      </c>
      <c r="C13" s="24" t="s">
        <v>4</v>
      </c>
      <c r="D13" s="24"/>
      <c r="E13" s="25"/>
      <c r="F13" s="25"/>
      <c r="G13" s="25"/>
      <c r="H13" s="26"/>
    </row>
    <row r="14" spans="2:8" x14ac:dyDescent="0.35">
      <c r="B14" s="27" t="s">
        <v>35</v>
      </c>
      <c r="C14" s="63" t="e">
        <f>#REF!</f>
        <v>#REF!</v>
      </c>
      <c r="D14" s="64"/>
      <c r="E14" s="64"/>
      <c r="F14" s="64"/>
      <c r="G14" s="64"/>
      <c r="H14" s="65"/>
    </row>
    <row r="15" spans="2:8" x14ac:dyDescent="0.35">
      <c r="B15" s="27" t="s">
        <v>36</v>
      </c>
      <c r="C15" s="63" t="e">
        <f>#REF!</f>
        <v>#REF!</v>
      </c>
      <c r="D15" s="64"/>
      <c r="E15" s="64"/>
      <c r="F15" s="64"/>
      <c r="G15" s="64"/>
      <c r="H15" s="65"/>
    </row>
    <row r="17" spans="2:8" x14ac:dyDescent="0.35">
      <c r="B17" s="51" t="s">
        <v>16</v>
      </c>
      <c r="C17" s="46"/>
      <c r="D17" s="46"/>
      <c r="E17" s="46"/>
      <c r="F17" s="46"/>
      <c r="G17" s="46"/>
      <c r="H17" s="52"/>
    </row>
    <row r="18" spans="2:8" x14ac:dyDescent="0.35">
      <c r="B18" s="55"/>
      <c r="C18" s="55"/>
      <c r="D18" s="55"/>
      <c r="E18" s="55"/>
      <c r="F18" s="55"/>
      <c r="G18" s="55"/>
      <c r="H18" s="55"/>
    </row>
    <row r="19" spans="2:8" x14ac:dyDescent="0.35">
      <c r="B19" s="53" t="s">
        <v>17</v>
      </c>
      <c r="C19" s="53"/>
      <c r="D19" s="28"/>
      <c r="F19" s="53" t="s">
        <v>31</v>
      </c>
      <c r="G19" s="53"/>
      <c r="H19" s="29"/>
    </row>
    <row r="20" spans="2:8" x14ac:dyDescent="0.35">
      <c r="B20" s="54" t="s">
        <v>18</v>
      </c>
      <c r="C20" s="54" t="s">
        <v>18</v>
      </c>
      <c r="D20" s="30">
        <v>13</v>
      </c>
      <c r="F20" s="54" t="s">
        <v>18</v>
      </c>
      <c r="G20" s="54" t="s">
        <v>18</v>
      </c>
      <c r="H20" s="30">
        <v>20</v>
      </c>
    </row>
    <row r="21" spans="2:8" x14ac:dyDescent="0.35">
      <c r="B21" s="54" t="s">
        <v>19</v>
      </c>
      <c r="C21" s="54" t="s">
        <v>19</v>
      </c>
      <c r="D21" s="30">
        <v>5</v>
      </c>
      <c r="F21" s="54" t="s">
        <v>19</v>
      </c>
      <c r="G21" s="54" t="s">
        <v>19</v>
      </c>
      <c r="H21" s="30">
        <v>16</v>
      </c>
    </row>
    <row r="22" spans="2:8" x14ac:dyDescent="0.35">
      <c r="B22" s="54" t="s">
        <v>20</v>
      </c>
      <c r="C22" s="54" t="s">
        <v>20</v>
      </c>
      <c r="D22" s="30">
        <v>7</v>
      </c>
      <c r="F22" s="54" t="s">
        <v>20</v>
      </c>
      <c r="G22" s="54" t="s">
        <v>20</v>
      </c>
      <c r="H22" s="30">
        <v>5</v>
      </c>
    </row>
    <row r="23" spans="2:8" x14ac:dyDescent="0.35">
      <c r="B23" s="54" t="s">
        <v>21</v>
      </c>
      <c r="C23" s="54" t="s">
        <v>21</v>
      </c>
      <c r="D23" s="30">
        <v>10</v>
      </c>
      <c r="F23" s="54" t="s">
        <v>21</v>
      </c>
      <c r="G23" s="54" t="s">
        <v>21</v>
      </c>
      <c r="H23" s="30">
        <v>10</v>
      </c>
    </row>
    <row r="24" spans="2:8" x14ac:dyDescent="0.35">
      <c r="B24" s="56" t="s">
        <v>5</v>
      </c>
      <c r="C24" s="56"/>
      <c r="D24" s="29"/>
      <c r="F24" s="56" t="s">
        <v>5</v>
      </c>
      <c r="G24" s="56"/>
      <c r="H24" s="29">
        <f>SUM(H20:H23)</f>
        <v>51</v>
      </c>
    </row>
    <row r="26" spans="2:8" x14ac:dyDescent="0.35">
      <c r="B26" s="53" t="s">
        <v>29</v>
      </c>
      <c r="C26" s="53"/>
      <c r="D26" s="29"/>
      <c r="F26" s="1" t="s">
        <v>32</v>
      </c>
      <c r="G26" s="1"/>
      <c r="H26" s="29"/>
    </row>
    <row r="27" spans="2:8" x14ac:dyDescent="0.35">
      <c r="B27" s="54" t="s">
        <v>22</v>
      </c>
      <c r="C27" s="54" t="s">
        <v>18</v>
      </c>
      <c r="D27" s="30">
        <v>2</v>
      </c>
      <c r="F27" s="54" t="s">
        <v>33</v>
      </c>
      <c r="G27" s="54" t="s">
        <v>18</v>
      </c>
      <c r="H27" s="31">
        <v>6500</v>
      </c>
    </row>
    <row r="28" spans="2:8" x14ac:dyDescent="0.35">
      <c r="B28" s="54" t="s">
        <v>24</v>
      </c>
      <c r="C28" s="54" t="s">
        <v>19</v>
      </c>
      <c r="D28" s="30">
        <v>7</v>
      </c>
      <c r="F28" s="54"/>
      <c r="G28" s="54"/>
      <c r="H28" s="30"/>
    </row>
    <row r="29" spans="2:8" x14ac:dyDescent="0.35">
      <c r="B29" s="54" t="s">
        <v>25</v>
      </c>
      <c r="C29" s="54" t="s">
        <v>20</v>
      </c>
      <c r="D29" s="30">
        <v>2</v>
      </c>
    </row>
    <row r="30" spans="2:8" x14ac:dyDescent="0.35">
      <c r="B30" s="54" t="s">
        <v>23</v>
      </c>
      <c r="C30" s="54" t="s">
        <v>21</v>
      </c>
      <c r="D30" s="30">
        <v>16</v>
      </c>
      <c r="F30" s="53" t="s">
        <v>28</v>
      </c>
      <c r="G30" s="53"/>
      <c r="H30" s="29"/>
    </row>
    <row r="31" spans="2:8" x14ac:dyDescent="0.35">
      <c r="B31" s="56" t="s">
        <v>5</v>
      </c>
      <c r="C31" s="56"/>
      <c r="D31" s="29">
        <f>SUM(D27:D30)</f>
        <v>27</v>
      </c>
      <c r="F31" s="54" t="s">
        <v>27</v>
      </c>
      <c r="G31" s="54" t="s">
        <v>18</v>
      </c>
      <c r="H31" s="30">
        <v>27</v>
      </c>
    </row>
    <row r="32" spans="2:8" x14ac:dyDescent="0.35">
      <c r="F32" s="54" t="s">
        <v>26</v>
      </c>
      <c r="G32" s="54" t="s">
        <v>19</v>
      </c>
      <c r="H32" s="30">
        <v>18</v>
      </c>
    </row>
    <row r="33" spans="2:8" x14ac:dyDescent="0.35">
      <c r="B33" s="53" t="s">
        <v>30</v>
      </c>
      <c r="C33" s="53"/>
      <c r="D33" s="29"/>
      <c r="F33" s="56" t="s">
        <v>5</v>
      </c>
      <c r="G33" s="56" t="s">
        <v>20</v>
      </c>
      <c r="H33" s="29">
        <f>SUM(H31:H32)</f>
        <v>45</v>
      </c>
    </row>
    <row r="34" spans="2:8" x14ac:dyDescent="0.35">
      <c r="B34" s="54" t="s">
        <v>18</v>
      </c>
      <c r="C34" s="54" t="s">
        <v>18</v>
      </c>
      <c r="D34" s="30">
        <v>60</v>
      </c>
      <c r="F34" s="19"/>
    </row>
    <row r="35" spans="2:8" x14ac:dyDescent="0.35">
      <c r="B35" s="54" t="s">
        <v>19</v>
      </c>
      <c r="C35" s="54" t="s">
        <v>19</v>
      </c>
      <c r="D35" s="30">
        <v>120</v>
      </c>
      <c r="F35" s="20"/>
    </row>
    <row r="36" spans="2:8" x14ac:dyDescent="0.35">
      <c r="B36" s="54" t="s">
        <v>20</v>
      </c>
      <c r="C36" s="54" t="s">
        <v>20</v>
      </c>
      <c r="D36" s="30">
        <v>30</v>
      </c>
      <c r="F36" s="20"/>
    </row>
    <row r="37" spans="2:8" x14ac:dyDescent="0.35">
      <c r="B37" s="54" t="s">
        <v>21</v>
      </c>
      <c r="C37" s="54" t="s">
        <v>21</v>
      </c>
      <c r="D37" s="30">
        <v>35</v>
      </c>
      <c r="F37" s="20"/>
    </row>
    <row r="38" spans="2:8" x14ac:dyDescent="0.35">
      <c r="B38" s="56" t="s">
        <v>5</v>
      </c>
      <c r="C38" s="56"/>
      <c r="D38" s="29">
        <f>SUM(D34:D37)</f>
        <v>245</v>
      </c>
      <c r="F38" s="20"/>
    </row>
    <row r="40" spans="2:8" x14ac:dyDescent="0.35">
      <c r="B40" s="51" t="s">
        <v>15</v>
      </c>
      <c r="C40" s="46"/>
      <c r="D40" s="46"/>
      <c r="E40" s="46"/>
      <c r="F40" s="46"/>
      <c r="G40" s="46"/>
      <c r="H40" s="52"/>
    </row>
    <row r="41" spans="2:8" x14ac:dyDescent="0.35">
      <c r="B41" s="55" t="s">
        <v>12</v>
      </c>
      <c r="C41" s="55"/>
      <c r="D41" s="55"/>
      <c r="E41" s="55"/>
      <c r="F41" s="55"/>
      <c r="G41" s="55"/>
      <c r="H41" s="55"/>
    </row>
    <row r="42" spans="2:8" ht="42" x14ac:dyDescent="0.35">
      <c r="B42" s="53"/>
      <c r="C42" s="53"/>
      <c r="D42" s="32" t="s">
        <v>6</v>
      </c>
      <c r="E42" s="57"/>
      <c r="F42" s="58"/>
      <c r="G42" s="58"/>
      <c r="H42" s="59"/>
    </row>
    <row r="43" spans="2:8" ht="16.149999999999999" customHeight="1" x14ac:dyDescent="0.35">
      <c r="B43" s="77"/>
      <c r="C43" s="78"/>
      <c r="D43" s="79"/>
      <c r="E43" s="87"/>
      <c r="F43" s="88"/>
      <c r="G43" s="88"/>
      <c r="H43" s="89"/>
    </row>
    <row r="44" spans="2:8" x14ac:dyDescent="0.35">
      <c r="B44" s="66" t="s">
        <v>7</v>
      </c>
      <c r="C44" s="66"/>
      <c r="D44" s="83">
        <f>SUM(D43:D43)</f>
        <v>0</v>
      </c>
      <c r="E44" s="84"/>
      <c r="F44" s="85"/>
      <c r="G44" s="85"/>
      <c r="H44" s="86"/>
    </row>
    <row r="45" spans="2:8" x14ac:dyDescent="0.35">
      <c r="B45" s="54" t="s">
        <v>3</v>
      </c>
      <c r="C45" s="54"/>
      <c r="D45" s="33">
        <v>0</v>
      </c>
      <c r="E45" s="60"/>
      <c r="F45" s="61"/>
      <c r="G45" s="61"/>
      <c r="H45" s="62"/>
    </row>
    <row r="46" spans="2:8" x14ac:dyDescent="0.35">
      <c r="B46" s="54" t="s">
        <v>1</v>
      </c>
      <c r="C46" s="54"/>
      <c r="D46" s="33">
        <v>0</v>
      </c>
      <c r="E46" s="60"/>
      <c r="F46" s="61"/>
      <c r="G46" s="61"/>
      <c r="H46" s="62"/>
    </row>
    <row r="47" spans="2:8" x14ac:dyDescent="0.35">
      <c r="B47" s="54" t="s">
        <v>2</v>
      </c>
      <c r="C47" s="54"/>
      <c r="D47" s="33">
        <v>0</v>
      </c>
      <c r="E47" s="60"/>
      <c r="F47" s="61"/>
      <c r="G47" s="61"/>
      <c r="H47" s="62"/>
    </row>
    <row r="48" spans="2:8" x14ac:dyDescent="0.35">
      <c r="B48" s="54" t="s">
        <v>0</v>
      </c>
      <c r="C48" s="54"/>
      <c r="D48" s="33">
        <v>0</v>
      </c>
      <c r="E48" s="60"/>
      <c r="F48" s="61"/>
      <c r="G48" s="61"/>
      <c r="H48" s="62"/>
    </row>
    <row r="49" spans="2:8" x14ac:dyDescent="0.35">
      <c r="B49" s="56" t="s">
        <v>13</v>
      </c>
      <c r="C49" s="56"/>
      <c r="D49" s="34">
        <f>SUM(D44,D45,D46,D47,D48)</f>
        <v>0</v>
      </c>
      <c r="E49" s="48"/>
      <c r="F49" s="49"/>
      <c r="G49" s="49"/>
      <c r="H49" s="50"/>
    </row>
    <row r="51" spans="2:8" x14ac:dyDescent="0.35">
      <c r="B51" s="51" t="s">
        <v>15</v>
      </c>
      <c r="C51" s="46"/>
      <c r="D51" s="46"/>
      <c r="E51" s="46"/>
      <c r="F51" s="46"/>
      <c r="G51" s="46"/>
      <c r="H51" s="52"/>
    </row>
    <row r="52" spans="2:8" x14ac:dyDescent="0.35">
      <c r="B52" s="55" t="s">
        <v>40</v>
      </c>
      <c r="C52" s="55"/>
      <c r="D52" s="55"/>
      <c r="E52" s="55"/>
      <c r="F52" s="55"/>
      <c r="G52" s="55"/>
      <c r="H52" s="55"/>
    </row>
    <row r="53" spans="2:8" ht="42" x14ac:dyDescent="0.35">
      <c r="B53" s="53"/>
      <c r="C53" s="53"/>
      <c r="D53" s="32" t="s">
        <v>6</v>
      </c>
      <c r="E53" s="57"/>
      <c r="F53" s="58"/>
      <c r="G53" s="58"/>
      <c r="H53" s="59"/>
    </row>
    <row r="54" spans="2:8" x14ac:dyDescent="0.35">
      <c r="B54" s="77"/>
      <c r="C54" s="78"/>
      <c r="D54" s="79"/>
      <c r="E54" s="80"/>
      <c r="F54" s="81"/>
      <c r="G54" s="81"/>
      <c r="H54" s="82"/>
    </row>
    <row r="55" spans="2:8" x14ac:dyDescent="0.35">
      <c r="B55" s="66" t="s">
        <v>7</v>
      </c>
      <c r="C55" s="66"/>
      <c r="D55" s="83">
        <f>SUM(D54:D54)</f>
        <v>0</v>
      </c>
      <c r="E55" s="84"/>
      <c r="F55" s="85"/>
      <c r="G55" s="85"/>
      <c r="H55" s="86"/>
    </row>
    <row r="56" spans="2:8" x14ac:dyDescent="0.35">
      <c r="B56" s="54" t="s">
        <v>3</v>
      </c>
      <c r="C56" s="54"/>
      <c r="D56" s="33">
        <v>0</v>
      </c>
      <c r="E56" s="60"/>
      <c r="F56" s="61"/>
      <c r="G56" s="61"/>
      <c r="H56" s="62"/>
    </row>
    <row r="57" spans="2:8" x14ac:dyDescent="0.35">
      <c r="B57" s="54" t="s">
        <v>1</v>
      </c>
      <c r="C57" s="54"/>
      <c r="D57" s="33">
        <v>0</v>
      </c>
      <c r="E57" s="60"/>
      <c r="F57" s="61"/>
      <c r="G57" s="61"/>
      <c r="H57" s="62"/>
    </row>
    <row r="58" spans="2:8" x14ac:dyDescent="0.35">
      <c r="B58" s="54" t="s">
        <v>2</v>
      </c>
      <c r="C58" s="54"/>
      <c r="D58" s="33">
        <v>0</v>
      </c>
      <c r="E58" s="60"/>
      <c r="F58" s="61"/>
      <c r="G58" s="61"/>
      <c r="H58" s="62"/>
    </row>
    <row r="59" spans="2:8" x14ac:dyDescent="0.35">
      <c r="B59" s="54" t="s">
        <v>0</v>
      </c>
      <c r="C59" s="54"/>
      <c r="D59" s="33">
        <v>0</v>
      </c>
      <c r="E59" s="60"/>
      <c r="F59" s="61"/>
      <c r="G59" s="61"/>
      <c r="H59" s="62"/>
    </row>
    <row r="60" spans="2:8" x14ac:dyDescent="0.35">
      <c r="B60" s="56" t="s">
        <v>13</v>
      </c>
      <c r="C60" s="56"/>
      <c r="D60" s="34">
        <f>SUM(D55,D56,D57,D58,D59)</f>
        <v>0</v>
      </c>
      <c r="E60" s="48"/>
      <c r="F60" s="49"/>
      <c r="G60" s="49"/>
      <c r="H60" s="50"/>
    </row>
  </sheetData>
  <sheetProtection formatCells="0" formatColumns="0" formatRows="0"/>
  <protectedRanges>
    <protectedRange sqref="F20:G24 E43:F43 B34:C38 B27:C31 F31:G33 B20:D24 F27:G28 B43:C43 D45:F48 H23 E54:F54 B54:C54 D56:F59" name="Bereik1"/>
  </protectedRanges>
  <mergeCells count="73">
    <mergeCell ref="E59:H59"/>
    <mergeCell ref="E60:H60"/>
    <mergeCell ref="B7:H7"/>
    <mergeCell ref="B8:H8"/>
    <mergeCell ref="B42:C42"/>
    <mergeCell ref="B43:C43"/>
    <mergeCell ref="B44:C44"/>
    <mergeCell ref="B40:H40"/>
    <mergeCell ref="B41:H41"/>
    <mergeCell ref="C14:H14"/>
    <mergeCell ref="B46:C46"/>
    <mergeCell ref="B53:C53"/>
    <mergeCell ref="B47:C47"/>
    <mergeCell ref="B48:C48"/>
    <mergeCell ref="B49:C49"/>
    <mergeCell ref="B12:H12"/>
    <mergeCell ref="B60:C60"/>
    <mergeCell ref="B45:C45"/>
    <mergeCell ref="B56:C56"/>
    <mergeCell ref="B54:C54"/>
    <mergeCell ref="B58:C58"/>
    <mergeCell ref="B57:C57"/>
    <mergeCell ref="B59:C59"/>
    <mergeCell ref="B55:C55"/>
    <mergeCell ref="E53:H53"/>
    <mergeCell ref="E54:H54"/>
    <mergeCell ref="E55:H55"/>
    <mergeCell ref="E56:H56"/>
    <mergeCell ref="E57:H57"/>
    <mergeCell ref="E58:H58"/>
    <mergeCell ref="C15:H15"/>
    <mergeCell ref="F21:G21"/>
    <mergeCell ref="F22:G22"/>
    <mergeCell ref="F19:G19"/>
    <mergeCell ref="F20:G20"/>
    <mergeCell ref="B17:H17"/>
    <mergeCell ref="B18:H18"/>
    <mergeCell ref="B30:C30"/>
    <mergeCell ref="B31:C31"/>
    <mergeCell ref="B19:C19"/>
    <mergeCell ref="B20:C20"/>
    <mergeCell ref="B21:C21"/>
    <mergeCell ref="B22:C22"/>
    <mergeCell ref="F27:G27"/>
    <mergeCell ref="F28:G28"/>
    <mergeCell ref="B27:C27"/>
    <mergeCell ref="B28:C28"/>
    <mergeCell ref="B29:C29"/>
    <mergeCell ref="F23:G23"/>
    <mergeCell ref="F24:G24"/>
    <mergeCell ref="B26:C26"/>
    <mergeCell ref="B23:C23"/>
    <mergeCell ref="B24:C24"/>
    <mergeCell ref="E48:H48"/>
    <mergeCell ref="E49:H49"/>
    <mergeCell ref="F32:G32"/>
    <mergeCell ref="F33:G33"/>
    <mergeCell ref="B33:C33"/>
    <mergeCell ref="E46:H46"/>
    <mergeCell ref="B51:H51"/>
    <mergeCell ref="F30:G30"/>
    <mergeCell ref="F31:G31"/>
    <mergeCell ref="B52:H52"/>
    <mergeCell ref="B34:C34"/>
    <mergeCell ref="B35:C35"/>
    <mergeCell ref="B36:C36"/>
    <mergeCell ref="B37:C37"/>
    <mergeCell ref="B38:C38"/>
    <mergeCell ref="E42:H42"/>
    <mergeCell ref="E43:H43"/>
    <mergeCell ref="E44:H44"/>
    <mergeCell ref="E45:H45"/>
    <mergeCell ref="E47:H4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I22"/>
  <sheetViews>
    <sheetView showGridLines="0" topLeftCell="B7" zoomScale="70" zoomScaleNormal="70" workbookViewId="0">
      <selection activeCell="G25" sqref="G25"/>
    </sheetView>
  </sheetViews>
  <sheetFormatPr defaultColWidth="9.28515625" defaultRowHeight="21" x14ac:dyDescent="0.25"/>
  <cols>
    <col min="1" max="1" width="5.7109375" style="2" customWidth="1"/>
    <col min="2" max="2" width="61.5703125" style="2" bestFit="1" customWidth="1"/>
    <col min="3" max="3" width="45" style="3" customWidth="1"/>
    <col min="4" max="5" width="36" style="3" customWidth="1"/>
    <col min="6" max="6" width="19.28515625" style="3" customWidth="1"/>
    <col min="7" max="7" width="45.7109375" style="3" customWidth="1"/>
    <col min="8" max="16384" width="9.28515625" style="2"/>
  </cols>
  <sheetData>
    <row r="7" spans="2:9" x14ac:dyDescent="0.25">
      <c r="B7" s="71" t="s">
        <v>10</v>
      </c>
      <c r="C7" s="72"/>
      <c r="D7" s="72"/>
      <c r="E7" s="72"/>
      <c r="F7" s="72"/>
      <c r="G7" s="72"/>
    </row>
    <row r="8" spans="2:9" x14ac:dyDescent="0.25">
      <c r="B8" s="71" t="s">
        <v>14</v>
      </c>
      <c r="C8" s="72"/>
      <c r="D8" s="72"/>
      <c r="E8" s="72"/>
      <c r="F8" s="72"/>
      <c r="G8" s="72"/>
    </row>
    <row r="10" spans="2:9" x14ac:dyDescent="0.25">
      <c r="B10" s="42" t="s">
        <v>53</v>
      </c>
    </row>
    <row r="12" spans="2:9" x14ac:dyDescent="0.25">
      <c r="B12" s="71" t="s">
        <v>46</v>
      </c>
      <c r="C12" s="72"/>
      <c r="D12" s="72"/>
      <c r="E12" s="72"/>
      <c r="F12" s="72"/>
      <c r="G12" s="72"/>
      <c r="I12" s="35"/>
    </row>
    <row r="13" spans="2:9" x14ac:dyDescent="0.25">
      <c r="B13" s="36"/>
      <c r="C13" s="4" t="s">
        <v>43</v>
      </c>
      <c r="D13" s="37" t="s">
        <v>42</v>
      </c>
      <c r="E13" s="38" t="s">
        <v>55</v>
      </c>
      <c r="F13" s="38"/>
      <c r="G13" s="4" t="s">
        <v>11</v>
      </c>
    </row>
    <row r="14" spans="2:9" x14ac:dyDescent="0.25">
      <c r="B14" s="39" t="s">
        <v>37</v>
      </c>
      <c r="C14" s="40">
        <v>0</v>
      </c>
      <c r="D14" s="40">
        <v>0</v>
      </c>
      <c r="E14" s="40">
        <f>C14+D14</f>
        <v>0</v>
      </c>
      <c r="F14" s="90"/>
      <c r="G14" s="73">
        <v>0</v>
      </c>
    </row>
    <row r="15" spans="2:9" x14ac:dyDescent="0.25">
      <c r="B15" s="39" t="s">
        <v>38</v>
      </c>
      <c r="C15" s="40">
        <v>0</v>
      </c>
      <c r="D15" s="40">
        <v>0</v>
      </c>
      <c r="E15" s="40">
        <f t="shared" ref="E15:E16" si="0">C15+D15</f>
        <v>0</v>
      </c>
      <c r="F15" s="90"/>
      <c r="G15" s="73">
        <v>0</v>
      </c>
    </row>
    <row r="16" spans="2:9" s="14" customFormat="1" x14ac:dyDescent="0.25">
      <c r="B16" s="39" t="s">
        <v>39</v>
      </c>
      <c r="C16" s="40">
        <v>0</v>
      </c>
      <c r="D16" s="40">
        <v>0</v>
      </c>
      <c r="E16" s="40">
        <f t="shared" si="0"/>
        <v>0</v>
      </c>
      <c r="F16" s="90"/>
      <c r="G16" s="73">
        <v>0</v>
      </c>
    </row>
    <row r="17" spans="2:9" x14ac:dyDescent="0.25">
      <c r="B17" s="41"/>
      <c r="C17" s="6"/>
      <c r="D17" s="6" t="s">
        <v>50</v>
      </c>
      <c r="E17" s="6"/>
      <c r="F17" s="76" t="s">
        <v>5</v>
      </c>
      <c r="G17" s="73">
        <f>G14+G15+G16</f>
        <v>0</v>
      </c>
      <c r="I17" s="35"/>
    </row>
    <row r="18" spans="2:9" x14ac:dyDescent="0.25">
      <c r="B18" s="41"/>
      <c r="C18" s="6"/>
      <c r="D18" s="6"/>
      <c r="E18" s="6"/>
      <c r="F18" s="6"/>
      <c r="G18" s="6"/>
      <c r="I18" s="35"/>
    </row>
    <row r="19" spans="2:9" x14ac:dyDescent="0.25">
      <c r="B19" s="71" t="s">
        <v>45</v>
      </c>
      <c r="C19" s="72"/>
      <c r="D19" s="72"/>
      <c r="E19" s="72"/>
      <c r="F19" s="72"/>
      <c r="G19" s="72"/>
      <c r="I19" s="35"/>
    </row>
    <row r="20" spans="2:9" x14ac:dyDescent="0.25">
      <c r="B20" s="36"/>
      <c r="C20" s="4" t="s">
        <v>34</v>
      </c>
      <c r="D20" s="37" t="s">
        <v>54</v>
      </c>
      <c r="E20" s="38" t="s">
        <v>55</v>
      </c>
      <c r="F20" s="38"/>
      <c r="G20" s="4" t="s">
        <v>11</v>
      </c>
    </row>
    <row r="21" spans="2:9" x14ac:dyDescent="0.25">
      <c r="B21" s="39" t="s">
        <v>41</v>
      </c>
      <c r="C21" s="40">
        <v>0</v>
      </c>
      <c r="D21" s="40">
        <v>0</v>
      </c>
      <c r="E21" s="40">
        <f>C21+D21</f>
        <v>0</v>
      </c>
      <c r="F21" s="90"/>
      <c r="G21" s="40">
        <v>0</v>
      </c>
    </row>
    <row r="22" spans="2:9" x14ac:dyDescent="0.25">
      <c r="F22" s="76" t="s">
        <v>50</v>
      </c>
      <c r="G22" s="73">
        <f>G21</f>
        <v>0</v>
      </c>
    </row>
  </sheetData>
  <sheetProtection formatCells="0" formatColumns="0" formatRows="0"/>
  <mergeCells count="4">
    <mergeCell ref="B19:G19"/>
    <mergeCell ref="B7:G7"/>
    <mergeCell ref="B8:G8"/>
    <mergeCell ref="B12:G1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8394C-9EBF-4AE4-89B5-661FBCD85619}">
  <dimension ref="C4:G14"/>
  <sheetViews>
    <sheetView workbookViewId="0">
      <selection activeCell="K7" sqref="K7"/>
    </sheetView>
  </sheetViews>
  <sheetFormatPr defaultRowHeight="15" x14ac:dyDescent="0.25"/>
  <cols>
    <col min="3" max="4" width="14.140625" style="91" customWidth="1"/>
    <col min="5" max="5" width="15.7109375" style="91" bestFit="1" customWidth="1"/>
    <col min="6" max="6" width="25.5703125" style="91" bestFit="1" customWidth="1"/>
    <col min="7" max="7" width="25" style="91" bestFit="1" customWidth="1"/>
  </cols>
  <sheetData>
    <row r="4" spans="3:7" ht="28.5" x14ac:dyDescent="0.25">
      <c r="C4" s="102" t="s">
        <v>59</v>
      </c>
    </row>
    <row r="5" spans="3:7" x14ac:dyDescent="0.25">
      <c r="C5" s="92" t="s">
        <v>56</v>
      </c>
      <c r="D5" s="92"/>
      <c r="E5" s="94" t="s">
        <v>57</v>
      </c>
      <c r="F5" s="96" t="s">
        <v>58</v>
      </c>
      <c r="G5" s="96"/>
    </row>
    <row r="6" spans="3:7" x14ac:dyDescent="0.25">
      <c r="C6" s="93">
        <v>0.2</v>
      </c>
      <c r="D6" s="93">
        <v>0.05</v>
      </c>
      <c r="E6" s="95">
        <v>0.5</v>
      </c>
      <c r="F6" s="97" t="s">
        <v>67</v>
      </c>
      <c r="G6" s="97" t="s">
        <v>67</v>
      </c>
    </row>
    <row r="7" spans="3:7" x14ac:dyDescent="0.25">
      <c r="C7" s="92" t="s">
        <v>63</v>
      </c>
      <c r="D7" s="92" t="s">
        <v>64</v>
      </c>
      <c r="E7" s="94" t="s">
        <v>11</v>
      </c>
      <c r="F7" s="96" t="s">
        <v>65</v>
      </c>
      <c r="G7" s="96" t="s">
        <v>66</v>
      </c>
    </row>
    <row r="8" spans="3:7" x14ac:dyDescent="0.25">
      <c r="C8" s="99">
        <f>Totalen!C29</f>
        <v>0</v>
      </c>
      <c r="D8" s="99">
        <f>Totalen!D14</f>
        <v>0</v>
      </c>
      <c r="E8" s="100">
        <f>Totalen!E53</f>
        <v>0</v>
      </c>
      <c r="F8" s="98">
        <f>'C.3 Kosten hardware'!G17</f>
        <v>0</v>
      </c>
      <c r="G8" s="101">
        <f>'C.3 Kosten hardware'!E17</f>
        <v>0</v>
      </c>
    </row>
    <row r="10" spans="3:7" ht="28.5" x14ac:dyDescent="0.25">
      <c r="C10" s="102" t="s">
        <v>60</v>
      </c>
    </row>
    <row r="11" spans="3:7" x14ac:dyDescent="0.25">
      <c r="C11" s="92" t="s">
        <v>56</v>
      </c>
      <c r="D11" s="92"/>
      <c r="E11" s="94" t="s">
        <v>57</v>
      </c>
      <c r="F11" s="96" t="s">
        <v>58</v>
      </c>
      <c r="G11" s="96"/>
    </row>
    <row r="12" spans="3:7" x14ac:dyDescent="0.25">
      <c r="C12" s="93">
        <v>0.2</v>
      </c>
      <c r="D12" s="93">
        <v>0.05</v>
      </c>
      <c r="E12" s="95">
        <v>0.5</v>
      </c>
      <c r="F12" s="97" t="s">
        <v>67</v>
      </c>
      <c r="G12" s="97" t="s">
        <v>67</v>
      </c>
    </row>
    <row r="13" spans="3:7" x14ac:dyDescent="0.25">
      <c r="C13" s="92" t="s">
        <v>63</v>
      </c>
      <c r="D13" s="92" t="s">
        <v>64</v>
      </c>
      <c r="E13" s="94" t="s">
        <v>11</v>
      </c>
      <c r="F13" s="96" t="s">
        <v>65</v>
      </c>
      <c r="G13" s="96" t="s">
        <v>66</v>
      </c>
    </row>
    <row r="14" spans="3:7" x14ac:dyDescent="0.25">
      <c r="C14" s="99">
        <f>Totalen!H4</f>
        <v>0</v>
      </c>
      <c r="D14" s="99">
        <f>Totalen!C48</f>
        <v>0</v>
      </c>
      <c r="E14" s="100">
        <f>Totalen!E64</f>
        <v>0</v>
      </c>
      <c r="F14" s="98">
        <f>'C.3 Kosten hardware'!G22</f>
        <v>0</v>
      </c>
      <c r="G14" s="98">
        <f>'C.3 Kosten hardware'!E21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E0F84B6F8354E9DDA722086E0F846" ma:contentTypeVersion="12" ma:contentTypeDescription="Create a new document." ma:contentTypeScope="" ma:versionID="e9bb1083c3688ebfd087126c5d49aa81">
  <xsd:schema xmlns:xsd="http://www.w3.org/2001/XMLSchema" xmlns:xs="http://www.w3.org/2001/XMLSchema" xmlns:p="http://schemas.microsoft.com/office/2006/metadata/properties" xmlns:ns2="c82e6ab2-ca97-49ba-a20a-24617aeb7b08" xmlns:ns3="200bcb6e-c3d1-4948-826f-8afd884ddbf0" targetNamespace="http://schemas.microsoft.com/office/2006/metadata/properties" ma:root="true" ma:fieldsID="5ba80e7c689fc9f2273cb91cdea5c5e7" ns2:_="" ns3:_="">
    <xsd:import namespace="c82e6ab2-ca97-49ba-a20a-24617aeb7b08"/>
    <xsd:import namespace="200bcb6e-c3d1-4948-826f-8afd884dd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e6ab2-ca97-49ba-a20a-24617aeb7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bcb6e-c3d1-4948-826f-8afd884dd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9C7421-889D-4984-A8A3-4E1BAB87C6B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5cf35136-d32b-49b6-9a1b-1922270204e7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0E19442-1A52-4A38-A1E0-3A3E2038E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2e6ab2-ca97-49ba-a20a-24617aeb7b08"/>
    <ds:schemaRef ds:uri="200bcb6e-c3d1-4948-826f-8afd884dd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72779C-5A19-4FAF-B82F-392A737AA1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C.1 Implementatiekosten</vt:lpstr>
      <vt:lpstr>C.2 Jaarlijkse kosten</vt:lpstr>
      <vt:lpstr>C.3 Kosten hardware</vt:lpstr>
      <vt:lpstr>Totalen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Arkel, Anne van</dc:creator>
  <cp:lastModifiedBy>Lysanne van Leusden</cp:lastModifiedBy>
  <dcterms:created xsi:type="dcterms:W3CDTF">2017-07-20T10:31:00Z</dcterms:created>
  <dcterms:modified xsi:type="dcterms:W3CDTF">2022-06-02T14:49:52Z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0x010100190E0F84B6F8354E9DDA722086E0F846</vt:lpwstr>
  </property>
  <property fmtid="{D5CDD505-2E9C-101B-9397-08002B2CF9AE}" pid="3" name="Order">
    <vt:r8>100</vt:r8>
  </property>
</Properties>
</file>