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66925"/>
  <mc:AlternateContent xmlns:mc="http://schemas.openxmlformats.org/markup-compatibility/2006">
    <mc:Choice Requires="x15">
      <x15ac:absPath xmlns:x15ac="http://schemas.microsoft.com/office/spreadsheetml/2010/11/ac" url="C:\Users\rrvis\Documents\Opdracht IPO\Printers en Multifunctionals\"/>
    </mc:Choice>
  </mc:AlternateContent>
  <xr:revisionPtr revIDLastSave="0" documentId="8_{8C8C6A63-BF06-4D1F-8C3E-466E8DBA21D7}" xr6:coauthVersionLast="47" xr6:coauthVersionMax="47" xr10:uidLastSave="{00000000-0000-0000-0000-000000000000}"/>
  <bookViews>
    <workbookView xWindow="-120" yWindow="-120" windowWidth="29040" windowHeight="15720" xr2:uid="{8B33F648-21E7-4268-8292-B0ED5E786508}"/>
  </bookViews>
  <sheets>
    <sheet name="5) TCO" sheetId="1" r:id="rId1"/>
    <sheet name="Printvolume en printers" sheetId="2" r:id="rId2"/>
  </sheets>
  <definedNames>
    <definedName name="_xlnm.Print_Area" localSheetId="0">'5) TCO'!$B$1:$I$38</definedName>
    <definedName name="_xlnm.Print_Titles" localSheetId="0">'5) TCO'!$1:$2</definedName>
    <definedName name="DME_Dirty" hidden="1">"Onwaar"</definedName>
    <definedName name="DME_LocalFile" hidden="1">"Waar"</definedName>
    <definedName name="Ja" localSheetId="0">#REF!</definedName>
    <definedName name="Ja">#REF!</definedName>
    <definedName name="Nee" localSheetId="0">#REF!</definedName>
    <definedName name="Nee">#REF!</definedName>
    <definedName name="Z_9E5461CB_3C01_3E47_938B_8FCEEDED87FE_.wvu.PrintArea" localSheetId="0" hidden="1">'5) TCO'!$B$1:$I$38</definedName>
    <definedName name="Z_9E5461CB_3C01_3E47_938B_8FCEEDED87FE_.wvu.PrintTitles" localSheetId="0" hidden="1">'5) TCO'!$1:$2</definedName>
    <definedName name="Z_A57C9F23_777D_45F4_9E1A_78A6F143C29C_.wvu.PrintArea" localSheetId="0" hidden="1">'5) TCO'!$B$1:$I$38</definedName>
    <definedName name="Z_A57C9F23_777D_45F4_9E1A_78A6F143C29C_.wvu.PrintTitles" localSheetId="0" hidden="1">'5) TCO'!$1:$2</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19" i="1" l="1"/>
  <c r="K19" i="1" s="1"/>
  <c r="E19" i="1"/>
  <c r="I37" i="1"/>
  <c r="I46" i="1"/>
  <c r="I49" i="1" s="1"/>
  <c r="I47" i="1"/>
  <c r="I48" i="1"/>
  <c r="C22" i="2"/>
  <c r="B22" i="2"/>
  <c r="C13" i="2"/>
  <c r="B13" i="2"/>
  <c r="I38" i="1" l="1"/>
  <c r="K38" i="1" s="1"/>
  <c r="K37" i="1"/>
  <c r="G15" i="1"/>
  <c r="I15" i="1" s="1"/>
  <c r="G16" i="1"/>
  <c r="I16" i="1" s="1"/>
  <c r="G19" i="1"/>
  <c r="K21" i="1" s="1"/>
  <c r="K29" i="1" s="1"/>
  <c r="K39" i="1" l="1"/>
  <c r="I17" i="1"/>
  <c r="K28" i="1" s="1"/>
  <c r="K30" i="1" s="1"/>
  <c r="K32" i="1" s="1"/>
</calcChain>
</file>

<file path=xl/sharedStrings.xml><?xml version="1.0" encoding="utf-8"?>
<sst xmlns="http://schemas.openxmlformats.org/spreadsheetml/2006/main" count="101" uniqueCount="74">
  <si>
    <r>
      <rPr>
        <b/>
        <sz val="12"/>
        <color rgb="FFE5352C"/>
        <rFont val="Arial"/>
        <family val="2"/>
      </rPr>
      <t>Tab 4 - Total Cost of Ownership</t>
    </r>
    <r>
      <rPr>
        <b/>
        <sz val="12"/>
        <color rgb="FF002060"/>
        <rFont val="Arial"/>
        <family val="2"/>
      </rPr>
      <t xml:space="preserve">
</t>
    </r>
    <r>
      <rPr>
        <b/>
        <sz val="12"/>
        <color rgb="FF000000"/>
        <rFont val="Arial"/>
        <family val="2"/>
      </rPr>
      <t>Bij Europese Aanbesteding Multifunctionals en netwerkprinters</t>
    </r>
  </si>
  <si>
    <t>U dient slechts de blauw gekleurde cellen in te vullen.</t>
  </si>
  <si>
    <t>A</t>
  </si>
  <si>
    <t>Eenmalige kosten</t>
  </si>
  <si>
    <r>
      <t xml:space="preserve">Uitvoering projectmatige diensten. Laat de Activiteiten en fasen aansluiten op de door u gehanteerde activiteiten in het Plan van Aanpak. De activiteiten waarvoor u in de onderstaande tabel de benodigde inspanning opgeeft dienen herleidbaar te zijn naar het door u aangeleverde Plan van Aanpak, hou hierbij ook rekening met de genoemde milestones. Het IPO en de deelnemende provincies zullen geen kosten betalen voor Proof of Concept, implementatie en afvoer van de dienstverlening. Deze kosten dienen te worden gedisconteerd in de aangeboden dienstverlening. </t>
    </r>
    <r>
      <rPr>
        <sz val="10"/>
        <color rgb="FFFF0000"/>
        <rFont val="Arial"/>
        <family val="2"/>
      </rPr>
      <t>Alle prijzen zijn exclusief 21% verschuldigde BTW.</t>
    </r>
  </si>
  <si>
    <t>Projectleider</t>
  </si>
  <si>
    <t>Solution Architect</t>
  </si>
  <si>
    <t>Technisch consultant</t>
  </si>
  <si>
    <t>Onsite service engineer</t>
  </si>
  <si>
    <t>Beheerder</t>
  </si>
  <si>
    <t>Uurtarief</t>
  </si>
  <si>
    <t>B</t>
  </si>
  <si>
    <t>Dienstverlening</t>
  </si>
  <si>
    <r>
      <t xml:space="preserve">Geef in onderstaande tabel een overzicht van de jaarlijkse kosten voor het ter beschikking stellen van uw dienstverlening, waarbij u rekening houdt met de eisen en wensen zoals in dit Programma van Eisen beschreven, inclusief beheerdienstverlening en gedurende de looptijd van het contract.  </t>
    </r>
    <r>
      <rPr>
        <sz val="10"/>
        <color rgb="FFFF0000"/>
        <rFont val="Arial"/>
        <family val="2"/>
      </rPr>
      <t>Alle prijzen zijn exclusief 21% verschuldigde BTW.</t>
    </r>
  </si>
  <si>
    <t>Kosten van de dienstverlening</t>
  </si>
  <si>
    <t>per jaar</t>
  </si>
  <si>
    <t>Huurkosten</t>
  </si>
  <si>
    <t>aantal</t>
  </si>
  <si>
    <t>Prijs per maand</t>
  </si>
  <si>
    <t>Totaal per maand</t>
  </si>
  <si>
    <t>Totaal per jaar</t>
  </si>
  <si>
    <t>Hardware Type 1 (inclusief Follow-Me oplossing)</t>
  </si>
  <si>
    <t>Hardware Type 2 (inclusief Follow-Me oplossing)</t>
  </si>
  <si>
    <t>subtotaal</t>
  </si>
  <si>
    <t>Afdrukkosten</t>
  </si>
  <si>
    <t>aantal / jaar</t>
  </si>
  <si>
    <t>Kleur</t>
  </si>
  <si>
    <t>Totaal</t>
  </si>
  <si>
    <t>Zwart-wit</t>
  </si>
  <si>
    <t>All-in Afdrukprijs</t>
  </si>
  <si>
    <t>Tarief per pagina A4</t>
  </si>
  <si>
    <t>A3 = 2xA4</t>
  </si>
  <si>
    <t>C</t>
  </si>
  <si>
    <t>Totaaloverzicht</t>
  </si>
  <si>
    <t xml:space="preserve">NOTITIE: Het tarief van een kleurafdruk mag niet meer dan vijf (5) maal de zwart-wit prijs bedragen. </t>
  </si>
  <si>
    <t>TCoP</t>
  </si>
  <si>
    <t>NOTITIE: Alle prijzen zijn exclusief 21% BTW</t>
  </si>
  <si>
    <t>Jaarkosten hardware</t>
  </si>
  <si>
    <t>NOTITIE: Maximaal extern verhuistarief bedraagt € 250,00</t>
  </si>
  <si>
    <t>Jaarkosten afdrukkosten</t>
  </si>
  <si>
    <t>TCOP per jaar</t>
  </si>
  <si>
    <t>TCOP over 5 jaar</t>
  </si>
  <si>
    <t>D</t>
  </si>
  <si>
    <t>OPTIES</t>
  </si>
  <si>
    <t>Product / dienst</t>
  </si>
  <si>
    <t>Aantal</t>
  </si>
  <si>
    <t>Totale kosten opties / jaar</t>
  </si>
  <si>
    <t>Printvolumes en aantal printers per provincie</t>
  </si>
  <si>
    <t xml:space="preserve"> Europese aanbesteding Multifunctionals en printers - TN</t>
  </si>
  <si>
    <t>Printvolume over 2021</t>
  </si>
  <si>
    <t>Locatie</t>
  </si>
  <si>
    <t>Aantal afdrukken p/jr</t>
  </si>
  <si>
    <t>Opmerkingen</t>
  </si>
  <si>
    <t>z/w op alle apparatuur</t>
  </si>
  <si>
    <t>kleur</t>
  </si>
  <si>
    <t>BIJ12</t>
  </si>
  <si>
    <t>Provincie Utrecht</t>
  </si>
  <si>
    <t>Provincie Drenthe</t>
  </si>
  <si>
    <t>Provincie Groningen</t>
  </si>
  <si>
    <t>Provincie Fryslân</t>
  </si>
  <si>
    <t>Apparatuur per provincie</t>
  </si>
  <si>
    <t>MFP</t>
  </si>
  <si>
    <t>Netwerkprinter</t>
  </si>
  <si>
    <t>geen netwerkprinters</t>
  </si>
  <si>
    <t>informatie wordt nageleverd</t>
  </si>
  <si>
    <t>De genoemde aantallen zijn indicatief; hieraan kunnen geen rechten ontleend worden.</t>
  </si>
  <si>
    <t>NOTITIE: de opgegeven aantallen zijn indicatief. Hieraan kunnen geen rechten ontleend worden.</t>
  </si>
  <si>
    <t>Toeslag per machine per maand voor bijvullen van nietjes en papier en wisselen van toner en cartridges</t>
  </si>
  <si>
    <t>E</t>
  </si>
  <si>
    <t>Product / Dienst</t>
  </si>
  <si>
    <t>Verhuiskosten per machine</t>
  </si>
  <si>
    <t>Prijs per verhuisbeweging</t>
  </si>
  <si>
    <t>Kosten teruggave tijdens looptijd</t>
  </si>
  <si>
    <t>Type 2 - Printer: extra papierlade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</si>
</sst>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quot;€&quot;\ * #,##0.00_);_(&quot;€&quot;\ * \(#,##0.00\);_(&quot;€&quot;\ * &quot;-&quot;??_);_(@_)"/>
    <numFmt numFmtId="165" formatCode="_-&quot;€&quot;\ * #,##0_-;_-&quot;€&quot;\ * #,##0\-;_-&quot;€&quot;\ * &quot;-&quot;??_-;_-@_-"/>
    <numFmt numFmtId="166" formatCode="_(* #,##0.00_);_(* \(#,##0.00\);_(* &quot;-&quot;??_);_(@_)"/>
    <numFmt numFmtId="167" formatCode="_-* #,##0_-;_-* #,##0\-;_-* &quot;-&quot;??_-;_-@_-"/>
    <numFmt numFmtId="168" formatCode="_-&quot;€&quot;\ * #,##0.0000_-;_-&quot;€&quot;\ * #,##0.0000\-;_-&quot;€&quot;\ * &quot;-&quot;??_-;_-@_-"/>
    <numFmt numFmtId="169" formatCode="_-&quot;€&quot;\ * #,##0.00_-;_-&quot;€&quot;\ * #,##0.00\-;_-&quot;€&quot;\ * &quot;-&quot;??_-;_-@_-"/>
    <numFmt numFmtId="170" formatCode="_-* #,##0.00_-;_-* #,##0.00\-;_-* &quot;-&quot;??_-;_-@_-"/>
    <numFmt numFmtId="171" formatCode="_(* #,##0_);_(* \(#,##0\);_(* &quot;-&quot;??_);_(@_)"/>
  </numFmts>
  <fonts count="41">
    <font>
      <sz val="10"/>
      <name val="Arial"/>
    </font>
    <font>
      <sz val="11"/>
      <color theme="1"/>
      <name val="Calibri"/>
      <family val="2"/>
      <scheme val="minor"/>
    </font>
    <font>
      <sz val="10"/>
      <name val="Arial"/>
      <family val="2"/>
    </font>
    <font>
      <b/>
      <sz val="12"/>
      <name val="Arial"/>
      <family val="2"/>
    </font>
    <font>
      <sz val="10"/>
      <color indexed="12"/>
      <name val="Arial"/>
      <family val="2"/>
    </font>
    <font>
      <b/>
      <sz val="10"/>
      <name val="Arial"/>
      <family val="2"/>
    </font>
    <font>
      <b/>
      <sz val="10"/>
      <color theme="0"/>
      <name val="Arial"/>
      <family val="2"/>
    </font>
    <font>
      <sz val="9"/>
      <name val="Arial"/>
      <family val="2"/>
    </font>
    <font>
      <b/>
      <sz val="12"/>
      <color indexed="9"/>
      <name val="Arial"/>
      <family val="2"/>
    </font>
    <font>
      <sz val="10"/>
      <color indexed="9"/>
      <name val="Arial"/>
      <family val="2"/>
    </font>
    <font>
      <sz val="18"/>
      <name val="Arial"/>
      <family val="2"/>
    </font>
    <font>
      <b/>
      <sz val="18"/>
      <name val="Arial"/>
      <family val="2"/>
    </font>
    <font>
      <sz val="10"/>
      <color theme="1"/>
      <name val="Arial"/>
      <family val="2"/>
    </font>
    <font>
      <b/>
      <u/>
      <sz val="18"/>
      <color theme="0"/>
      <name val="Arial"/>
      <family val="2"/>
    </font>
    <font>
      <sz val="10"/>
      <color rgb="FFFF0000"/>
      <name val="Arial"/>
      <family val="2"/>
    </font>
    <font>
      <b/>
      <sz val="12"/>
      <color indexed="9"/>
      <name val="Syntax"/>
    </font>
    <font>
      <b/>
      <sz val="8"/>
      <name val="Arial"/>
      <family val="2"/>
    </font>
    <font>
      <b/>
      <sz val="12"/>
      <name val="Syntax"/>
    </font>
    <font>
      <sz val="8"/>
      <name val="Arial"/>
      <family val="2"/>
    </font>
    <font>
      <b/>
      <sz val="8"/>
      <color indexed="9"/>
      <name val="Arial"/>
      <family val="2"/>
    </font>
    <font>
      <sz val="8"/>
      <color indexed="9"/>
      <name val="Arial"/>
      <family val="2"/>
    </font>
    <font>
      <i/>
      <sz val="10"/>
      <name val="Arial"/>
      <family val="2"/>
    </font>
    <font>
      <sz val="8"/>
      <color indexed="8"/>
      <name val="Calibri"/>
      <family val="2"/>
    </font>
    <font>
      <sz val="8"/>
      <color indexed="8"/>
      <name val="Arial"/>
      <family val="2"/>
    </font>
    <font>
      <b/>
      <sz val="8"/>
      <color indexed="8"/>
      <name val="Arial"/>
      <family val="2"/>
    </font>
    <font>
      <b/>
      <sz val="12"/>
      <color rgb="FF002060"/>
      <name val="Arial"/>
      <family val="2"/>
    </font>
    <font>
      <b/>
      <sz val="12"/>
      <color rgb="FFE5352C"/>
      <name val="Arial"/>
      <family val="2"/>
    </font>
    <font>
      <b/>
      <sz val="12"/>
      <color rgb="FF000000"/>
      <name val="Arial"/>
      <family val="2"/>
    </font>
    <font>
      <sz val="11"/>
      <color indexed="8"/>
      <name val="Calibri"/>
      <family val="2"/>
    </font>
    <font>
      <sz val="11"/>
      <color indexed="8"/>
      <name val="Tahoma"/>
      <family val="2"/>
    </font>
    <font>
      <sz val="10"/>
      <color indexed="8"/>
      <name val="Tahoma"/>
      <family val="2"/>
    </font>
    <font>
      <b/>
      <sz val="10"/>
      <color indexed="9"/>
      <name val="Tahoma"/>
      <family val="2"/>
    </font>
    <font>
      <b/>
      <sz val="10"/>
      <name val="Tahoma"/>
      <family val="2"/>
    </font>
    <font>
      <sz val="11"/>
      <name val="Tahoma"/>
      <family val="2"/>
    </font>
    <font>
      <sz val="18"/>
      <name val="Tahoma"/>
      <family val="2"/>
    </font>
    <font>
      <sz val="10"/>
      <name val="Tahoma"/>
      <family val="2"/>
    </font>
    <font>
      <sz val="11"/>
      <name val="Calibri"/>
      <family val="2"/>
    </font>
    <font>
      <i/>
      <sz val="10"/>
      <name val="Tahoma"/>
      <family val="2"/>
    </font>
    <font>
      <b/>
      <sz val="10"/>
      <color theme="0"/>
      <name val="Tahoma"/>
      <family val="2"/>
    </font>
    <font>
      <b/>
      <sz val="10"/>
      <color indexed="8"/>
      <name val="Tahoma"/>
      <family val="2"/>
    </font>
    <font>
      <b/>
      <sz val="11"/>
      <color indexed="8"/>
      <name val="Tahoma"/>
      <family val="2"/>
    </font>
  </fonts>
  <fills count="14">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43"/>
        <bgColor indexed="64"/>
      </patternFill>
    </fill>
    <fill>
      <patternFill patternType="solid">
        <fgColor theme="3" tint="0.79998168889431442"/>
        <bgColor indexed="64"/>
      </patternFill>
    </fill>
    <fill>
      <patternFill patternType="solid">
        <fgColor theme="3"/>
        <bgColor indexed="64"/>
      </patternFill>
    </fill>
    <fill>
      <patternFill patternType="solid">
        <fgColor rgb="FFE5352C"/>
        <bgColor indexed="64"/>
      </patternFill>
    </fill>
    <fill>
      <patternFill patternType="solid">
        <fgColor rgb="FF0098D4"/>
        <bgColor indexed="64"/>
      </patternFill>
    </fill>
    <fill>
      <patternFill patternType="solid">
        <fgColor indexed="63"/>
        <bgColor indexed="64"/>
      </patternFill>
    </fill>
    <fill>
      <patternFill patternType="solid">
        <fgColor indexed="9"/>
        <bgColor indexed="33"/>
      </patternFill>
    </fill>
    <fill>
      <patternFill patternType="solid">
        <fgColor theme="0"/>
        <bgColor indexed="33"/>
      </patternFill>
    </fill>
    <fill>
      <patternFill patternType="solid">
        <fgColor rgb="FFC00000"/>
        <bgColor indexed="64"/>
      </patternFill>
    </fill>
    <fill>
      <patternFill patternType="solid">
        <fgColor theme="0" tint="-0.24994659260841701"/>
        <bgColor indexed="64"/>
      </patternFill>
    </fill>
  </fills>
  <borders count="29">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top/>
      <bottom/>
      <diagonal/>
    </border>
    <border>
      <left style="medium">
        <color auto="1"/>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style="thin">
        <color auto="1"/>
      </left>
      <right style="medium">
        <color auto="1"/>
      </right>
      <top/>
      <bottom/>
      <diagonal/>
    </border>
    <border>
      <left style="thin">
        <color auto="1"/>
      </left>
      <right style="medium">
        <color auto="1"/>
      </right>
      <top style="thin">
        <color auto="1"/>
      </top>
      <bottom/>
      <diagonal/>
    </border>
    <border>
      <left/>
      <right style="thin">
        <color auto="1"/>
      </right>
      <top style="thin">
        <color auto="1"/>
      </top>
      <bottom/>
      <diagonal/>
    </border>
    <border>
      <left/>
      <right/>
      <top style="thin">
        <color auto="1"/>
      </top>
      <bottom/>
      <diagonal/>
    </border>
    <border>
      <left style="medium">
        <color auto="1"/>
      </left>
      <right/>
      <top style="thin">
        <color auto="1"/>
      </top>
      <bottom/>
      <diagonal/>
    </border>
    <border>
      <left/>
      <right style="medium">
        <color auto="1"/>
      </right>
      <top/>
      <bottom style="thin">
        <color auto="1"/>
      </bottom>
      <diagonal/>
    </border>
    <border>
      <left/>
      <right/>
      <top/>
      <bottom style="thin">
        <color auto="1"/>
      </bottom>
      <diagonal/>
    </border>
    <border>
      <left style="medium">
        <color auto="1"/>
      </left>
      <right/>
      <top/>
      <bottom style="thin">
        <color auto="1"/>
      </bottom>
      <diagonal/>
    </border>
    <border>
      <left/>
      <right style="medium">
        <color auto="1"/>
      </right>
      <top style="medium">
        <color auto="1"/>
      </top>
      <bottom/>
      <diagonal/>
    </border>
    <border>
      <left/>
      <right/>
      <top style="medium">
        <color auto="1"/>
      </top>
      <bottom/>
      <diagonal/>
    </border>
    <border>
      <left style="medium">
        <color auto="1"/>
      </left>
      <right/>
      <top style="medium">
        <color auto="1"/>
      </top>
      <bottom/>
      <diagonal/>
    </border>
    <border>
      <left/>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22"/>
      </left>
      <right/>
      <top style="thin">
        <color indexed="23"/>
      </top>
      <bottom style="thin">
        <color indexed="23"/>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medium">
        <color auto="1"/>
      </top>
      <bottom style="medium">
        <color auto="1"/>
      </bottom>
      <diagonal/>
    </border>
  </borders>
  <cellStyleXfs count="10">
    <xf numFmtId="0" fontId="0" fillId="0" borderId="0"/>
    <xf numFmtId="166" fontId="2" fillId="0" borderId="0" applyFont="0" applyFill="0" applyBorder="0" applyAlignment="0" applyProtection="0"/>
    <xf numFmtId="164" fontId="2" fillId="0" borderId="0" applyFont="0" applyFill="0" applyBorder="0" applyAlignment="0" applyProtection="0"/>
    <xf numFmtId="0" fontId="2" fillId="0" borderId="0"/>
    <xf numFmtId="169" fontId="2" fillId="0" borderId="0" applyFont="0" applyFill="0" applyBorder="0" applyAlignment="0" applyProtection="0"/>
    <xf numFmtId="0" fontId="22" fillId="0" borderId="0"/>
    <xf numFmtId="0" fontId="28" fillId="0" borderId="0"/>
    <xf numFmtId="170" fontId="28" fillId="0" borderId="0" applyFont="0" applyFill="0" applyBorder="0" applyAlignment="0" applyProtection="0"/>
    <xf numFmtId="169" fontId="28" fillId="0" borderId="0" applyFont="0" applyFill="0" applyBorder="0" applyAlignment="0" applyProtection="0"/>
    <xf numFmtId="0" fontId="1" fillId="0" borderId="0"/>
  </cellStyleXfs>
  <cellXfs count="173">
    <xf numFmtId="0" fontId="0" fillId="0" borderId="0" xfId="0"/>
    <xf numFmtId="0" fontId="2" fillId="2" borderId="0" xfId="3" applyFill="1" applyAlignment="1">
      <alignment vertical="top"/>
    </xf>
    <xf numFmtId="0" fontId="2" fillId="2" borderId="0" xfId="3" applyFill="1" applyAlignment="1">
      <alignment vertical="top" wrapText="1"/>
    </xf>
    <xf numFmtId="0" fontId="3" fillId="2" borderId="0" xfId="3" applyFont="1" applyFill="1" applyAlignment="1">
      <alignment horizontal="right" vertical="top"/>
    </xf>
    <xf numFmtId="0" fontId="2" fillId="3" borderId="0" xfId="3" applyFill="1" applyAlignment="1">
      <alignment vertical="top"/>
    </xf>
    <xf numFmtId="0" fontId="5" fillId="2" borderId="0" xfId="3" applyFont="1" applyFill="1" applyAlignment="1">
      <alignment horizontal="right" vertical="top"/>
    </xf>
    <xf numFmtId="0" fontId="7" fillId="3" borderId="0" xfId="3" applyFont="1" applyFill="1" applyAlignment="1">
      <alignment horizontal="left" vertical="top" wrapText="1"/>
    </xf>
    <xf numFmtId="0" fontId="9" fillId="7" borderId="0" xfId="3" applyFont="1" applyFill="1" applyAlignment="1">
      <alignment vertical="top"/>
    </xf>
    <xf numFmtId="0" fontId="9" fillId="7" borderId="0" xfId="3" applyFont="1" applyFill="1" applyAlignment="1">
      <alignment vertical="top" wrapText="1"/>
    </xf>
    <xf numFmtId="0" fontId="8" fillId="7" borderId="0" xfId="3" applyFont="1" applyFill="1" applyAlignment="1">
      <alignment vertical="top"/>
    </xf>
    <xf numFmtId="164" fontId="10" fillId="4" borderId="5" xfId="2" applyFont="1" applyFill="1" applyBorder="1" applyAlignment="1" applyProtection="1">
      <alignment horizontal="center"/>
    </xf>
    <xf numFmtId="164" fontId="4" fillId="0" borderId="0" xfId="2" applyFont="1" applyProtection="1"/>
    <xf numFmtId="0" fontId="2" fillId="0" borderId="0" xfId="0" applyFont="1"/>
    <xf numFmtId="164" fontId="4" fillId="4" borderId="9" xfId="2" applyFont="1" applyFill="1" applyBorder="1" applyProtection="1"/>
    <xf numFmtId="164" fontId="4" fillId="4" borderId="10" xfId="2" applyFont="1" applyFill="1" applyBorder="1" applyProtection="1"/>
    <xf numFmtId="0" fontId="2" fillId="5" borderId="2" xfId="0" applyFont="1" applyFill="1" applyBorder="1" applyAlignment="1">
      <alignment horizontal="center"/>
    </xf>
    <xf numFmtId="0" fontId="2" fillId="5" borderId="0" xfId="0" applyFont="1" applyFill="1" applyAlignment="1">
      <alignment horizontal="center"/>
    </xf>
    <xf numFmtId="164" fontId="2" fillId="5" borderId="0" xfId="0" applyNumberFormat="1" applyFont="1" applyFill="1" applyAlignment="1">
      <alignment horizontal="center"/>
    </xf>
    <xf numFmtId="165" fontId="2" fillId="5" borderId="0" xfId="2" applyNumberFormat="1" applyFont="1" applyFill="1" applyBorder="1" applyProtection="1"/>
    <xf numFmtId="0" fontId="2" fillId="5" borderId="3" xfId="0" applyFont="1" applyFill="1" applyBorder="1" applyAlignment="1">
      <alignment horizontal="center"/>
    </xf>
    <xf numFmtId="0" fontId="2" fillId="5" borderId="22" xfId="0" applyFont="1" applyFill="1" applyBorder="1" applyAlignment="1">
      <alignment horizontal="center"/>
    </xf>
    <xf numFmtId="0" fontId="2" fillId="5" borderId="20" xfId="0" applyFont="1" applyFill="1" applyBorder="1" applyAlignment="1">
      <alignment horizontal="center"/>
    </xf>
    <xf numFmtId="0" fontId="2" fillId="5" borderId="23" xfId="0" applyFont="1" applyFill="1" applyBorder="1" applyAlignment="1">
      <alignment horizontal="center"/>
    </xf>
    <xf numFmtId="0" fontId="2" fillId="5" borderId="22" xfId="0" applyFont="1" applyFill="1" applyBorder="1"/>
    <xf numFmtId="0" fontId="5" fillId="5" borderId="23" xfId="0" applyFont="1" applyFill="1" applyBorder="1"/>
    <xf numFmtId="165" fontId="2" fillId="5" borderId="2" xfId="2" applyNumberFormat="1" applyFont="1" applyFill="1" applyBorder="1" applyProtection="1"/>
    <xf numFmtId="168" fontId="4" fillId="5" borderId="0" xfId="2" applyNumberFormat="1" applyFont="1" applyFill="1" applyBorder="1" applyProtection="1"/>
    <xf numFmtId="167" fontId="5" fillId="5" borderId="3" xfId="1" applyNumberFormat="1" applyFont="1" applyFill="1" applyBorder="1" applyAlignment="1" applyProtection="1">
      <alignment horizontal="center"/>
    </xf>
    <xf numFmtId="0" fontId="2" fillId="5" borderId="2" xfId="0" applyFont="1" applyFill="1" applyBorder="1"/>
    <xf numFmtId="164" fontId="2" fillId="5" borderId="2" xfId="2" applyFont="1" applyFill="1" applyBorder="1" applyProtection="1"/>
    <xf numFmtId="168" fontId="2" fillId="5" borderId="0" xfId="0" applyNumberFormat="1" applyFont="1" applyFill="1"/>
    <xf numFmtId="0" fontId="2" fillId="5" borderId="0" xfId="0" applyFont="1" applyFill="1"/>
    <xf numFmtId="164" fontId="2" fillId="5" borderId="0" xfId="2" applyFont="1" applyFill="1" applyBorder="1" applyProtection="1"/>
    <xf numFmtId="167" fontId="2" fillId="5" borderId="3" xfId="0" applyNumberFormat="1" applyFont="1" applyFill="1" applyBorder="1"/>
    <xf numFmtId="0" fontId="5" fillId="5" borderId="3" xfId="0" applyFont="1" applyFill="1" applyBorder="1"/>
    <xf numFmtId="167" fontId="5" fillId="5" borderId="3" xfId="1" applyNumberFormat="1" applyFont="1" applyFill="1" applyBorder="1" applyProtection="1"/>
    <xf numFmtId="0" fontId="12" fillId="5" borderId="3" xfId="0" applyFont="1" applyFill="1" applyBorder="1"/>
    <xf numFmtId="0" fontId="2" fillId="5" borderId="15" xfId="0" applyFont="1" applyFill="1" applyBorder="1" applyAlignment="1">
      <alignment horizontal="center"/>
    </xf>
    <xf numFmtId="164" fontId="2" fillId="5" borderId="0" xfId="2" applyFont="1" applyFill="1" applyBorder="1" applyAlignment="1" applyProtection="1">
      <alignment horizontal="center"/>
    </xf>
    <xf numFmtId="164" fontId="4" fillId="4" borderId="0" xfId="2" applyFont="1" applyFill="1" applyBorder="1" applyProtection="1">
      <protection locked="0"/>
    </xf>
    <xf numFmtId="0" fontId="0" fillId="5" borderId="20" xfId="0" applyFill="1" applyBorder="1" applyAlignment="1">
      <alignment horizontal="center"/>
    </xf>
    <xf numFmtId="0" fontId="15" fillId="7" borderId="0" xfId="3" applyFont="1" applyFill="1" applyAlignment="1">
      <alignment horizontal="right" vertical="top"/>
    </xf>
    <xf numFmtId="169" fontId="2" fillId="3" borderId="0" xfId="3" applyNumberFormat="1" applyFill="1" applyAlignment="1">
      <alignment vertical="top"/>
    </xf>
    <xf numFmtId="0" fontId="16" fillId="3" borderId="0" xfId="3" applyFont="1" applyFill="1" applyAlignment="1">
      <alignment horizontal="right" vertical="top" wrapText="1"/>
    </xf>
    <xf numFmtId="0" fontId="2" fillId="3" borderId="0" xfId="3" applyFill="1" applyAlignment="1">
      <alignment vertical="top" wrapText="1"/>
    </xf>
    <xf numFmtId="0" fontId="17" fillId="3" borderId="0" xfId="3" applyFont="1" applyFill="1" applyAlignment="1">
      <alignment horizontal="right" vertical="top"/>
    </xf>
    <xf numFmtId="169" fontId="18" fillId="8" borderId="24" xfId="4" applyFont="1" applyFill="1" applyBorder="1" applyAlignment="1">
      <alignment vertical="top"/>
    </xf>
    <xf numFmtId="0" fontId="19" fillId="9" borderId="0" xfId="3" applyFont="1" applyFill="1" applyAlignment="1">
      <alignment horizontal="center" vertical="top" wrapText="1"/>
    </xf>
    <xf numFmtId="0" fontId="19" fillId="9" borderId="0" xfId="3" applyFont="1" applyFill="1" applyAlignment="1">
      <alignment horizontal="center" vertical="top"/>
    </xf>
    <xf numFmtId="0" fontId="20" fillId="9" borderId="0" xfId="3" applyFont="1" applyFill="1" applyAlignment="1">
      <alignment horizontal="center" vertical="center" wrapText="1"/>
    </xf>
    <xf numFmtId="0" fontId="2" fillId="0" borderId="0" xfId="3" applyAlignment="1">
      <alignment vertical="top"/>
    </xf>
    <xf numFmtId="0" fontId="16" fillId="2" borderId="0" xfId="3" applyFont="1" applyFill="1" applyAlignment="1">
      <alignment horizontal="right" vertical="center"/>
    </xf>
    <xf numFmtId="169" fontId="2" fillId="8" borderId="0" xfId="4" applyFont="1" applyFill="1" applyBorder="1" applyAlignment="1">
      <alignment vertical="top"/>
    </xf>
    <xf numFmtId="169" fontId="21" fillId="8" borderId="0" xfId="4" applyFont="1" applyFill="1" applyBorder="1" applyAlignment="1">
      <alignment vertical="top"/>
    </xf>
    <xf numFmtId="0" fontId="23" fillId="10" borderId="0" xfId="5" applyFont="1" applyFill="1" applyAlignment="1">
      <alignment vertical="center"/>
    </xf>
    <xf numFmtId="0" fontId="23" fillId="10" borderId="0" xfId="5" applyFont="1" applyFill="1" applyAlignment="1">
      <alignment vertical="center" wrapText="1"/>
    </xf>
    <xf numFmtId="0" fontId="23" fillId="11" borderId="0" xfId="5" applyFont="1" applyFill="1" applyAlignment="1">
      <alignment vertical="center" wrapText="1"/>
    </xf>
    <xf numFmtId="0" fontId="24" fillId="0" borderId="0" xfId="5" applyFont="1" applyAlignment="1">
      <alignment vertical="center" wrapText="1"/>
    </xf>
    <xf numFmtId="0" fontId="23" fillId="11" borderId="0" xfId="5" applyFont="1" applyFill="1" applyAlignment="1">
      <alignment vertical="center"/>
    </xf>
    <xf numFmtId="0" fontId="5" fillId="3" borderId="0" xfId="3" applyFont="1" applyFill="1" applyAlignment="1">
      <alignment vertical="top"/>
    </xf>
    <xf numFmtId="0" fontId="5" fillId="5" borderId="2" xfId="0" applyFont="1" applyFill="1" applyBorder="1"/>
    <xf numFmtId="0" fontId="5" fillId="5" borderId="3" xfId="0" applyFont="1" applyFill="1" applyBorder="1" applyAlignment="1">
      <alignment horizontal="center"/>
    </xf>
    <xf numFmtId="167" fontId="5" fillId="5" borderId="15" xfId="0" applyNumberFormat="1" applyFont="1" applyFill="1" applyBorder="1"/>
    <xf numFmtId="169" fontId="5" fillId="5" borderId="0" xfId="0" applyNumberFormat="1" applyFont="1" applyFill="1" applyAlignment="1">
      <alignment horizontal="center"/>
    </xf>
    <xf numFmtId="0" fontId="5" fillId="5" borderId="0" xfId="0" applyFont="1" applyFill="1" applyAlignment="1">
      <alignment horizontal="right"/>
    </xf>
    <xf numFmtId="0" fontId="5" fillId="5" borderId="0" xfId="0" applyFont="1" applyFill="1" applyAlignment="1">
      <alignment horizontal="center"/>
    </xf>
    <xf numFmtId="0" fontId="5" fillId="5" borderId="2" xfId="0" applyFont="1" applyFill="1" applyBorder="1" applyAlignment="1">
      <alignment horizontal="center"/>
    </xf>
    <xf numFmtId="0" fontId="5" fillId="2" borderId="0" xfId="3" applyFont="1" applyFill="1" applyAlignment="1">
      <alignment vertical="top"/>
    </xf>
    <xf numFmtId="167" fontId="5" fillId="5" borderId="3" xfId="0" applyNumberFormat="1" applyFont="1" applyFill="1" applyBorder="1"/>
    <xf numFmtId="168" fontId="5" fillId="5" borderId="0" xfId="0" applyNumberFormat="1" applyFont="1" applyFill="1"/>
    <xf numFmtId="164" fontId="5" fillId="5" borderId="0" xfId="2" applyFont="1" applyFill="1" applyBorder="1" applyProtection="1"/>
    <xf numFmtId="0" fontId="5" fillId="5" borderId="0" xfId="0" applyFont="1" applyFill="1"/>
    <xf numFmtId="167" fontId="5" fillId="5" borderId="0" xfId="0" applyNumberFormat="1" applyFont="1" applyFill="1"/>
    <xf numFmtId="164" fontId="5" fillId="5" borderId="2" xfId="2" applyFont="1" applyFill="1" applyBorder="1" applyProtection="1"/>
    <xf numFmtId="0" fontId="0" fillId="5" borderId="1" xfId="0" applyFill="1" applyBorder="1" applyAlignment="1" applyProtection="1">
      <alignment horizontal="center"/>
      <protection locked="0"/>
    </xf>
    <xf numFmtId="0" fontId="6" fillId="6" borderId="3" xfId="0" applyFont="1" applyFill="1" applyBorder="1" applyAlignment="1">
      <alignment horizontal="center"/>
    </xf>
    <xf numFmtId="0" fontId="6" fillId="6" borderId="0" xfId="0" applyFont="1" applyFill="1" applyAlignment="1">
      <alignment horizontal="center"/>
    </xf>
    <xf numFmtId="164" fontId="4" fillId="4" borderId="1" xfId="2" applyFont="1" applyFill="1" applyBorder="1" applyProtection="1"/>
    <xf numFmtId="0" fontId="34" fillId="0" borderId="0" xfId="0" applyFont="1"/>
    <xf numFmtId="0" fontId="33" fillId="0" borderId="0" xfId="0" applyFont="1"/>
    <xf numFmtId="0" fontId="29" fillId="0" borderId="0" xfId="0" applyFont="1"/>
    <xf numFmtId="0" fontId="35" fillId="0" borderId="0" xfId="0" applyFont="1"/>
    <xf numFmtId="0" fontId="36" fillId="0" borderId="0" xfId="0" applyFont="1"/>
    <xf numFmtId="0" fontId="29" fillId="13" borderId="0" xfId="0" applyFont="1" applyFill="1"/>
    <xf numFmtId="171" fontId="39" fillId="13" borderId="0" xfId="1" applyNumberFormat="1" applyFont="1" applyFill="1" applyAlignment="1">
      <alignment horizontal="center" vertical="center"/>
    </xf>
    <xf numFmtId="0" fontId="32" fillId="0" borderId="0" xfId="0" applyFont="1"/>
    <xf numFmtId="0" fontId="31" fillId="12" borderId="1" xfId="0" applyFont="1" applyFill="1" applyBorder="1" applyAlignment="1">
      <alignment vertical="center"/>
    </xf>
    <xf numFmtId="0" fontId="32" fillId="13" borderId="1" xfId="0" applyFont="1" applyFill="1" applyBorder="1"/>
    <xf numFmtId="0" fontId="32" fillId="13" borderId="1" xfId="0" applyFont="1" applyFill="1" applyBorder="1" applyAlignment="1">
      <alignment horizontal="center"/>
    </xf>
    <xf numFmtId="0" fontId="32" fillId="13" borderId="1" xfId="0" applyFont="1" applyFill="1" applyBorder="1" applyAlignment="1">
      <alignment horizontal="left"/>
    </xf>
    <xf numFmtId="0" fontId="35" fillId="0" borderId="1" xfId="0" applyFont="1" applyBorder="1"/>
    <xf numFmtId="171" fontId="35" fillId="0" borderId="1" xfId="1" applyNumberFormat="1" applyFont="1" applyFill="1" applyBorder="1" applyAlignment="1">
      <alignment horizontal="center" vertical="center"/>
    </xf>
    <xf numFmtId="0" fontId="32" fillId="0" borderId="1" xfId="0" applyFont="1" applyBorder="1" applyAlignment="1">
      <alignment horizontal="left"/>
    </xf>
    <xf numFmtId="171" fontId="35" fillId="0" borderId="1" xfId="1" applyNumberFormat="1" applyFont="1" applyBorder="1" applyAlignment="1">
      <alignment horizontal="center" vertical="center"/>
    </xf>
    <xf numFmtId="3" fontId="35" fillId="0" borderId="1" xfId="0" applyNumberFormat="1" applyFont="1" applyBorder="1" applyAlignment="1">
      <alignment horizontal="right"/>
    </xf>
    <xf numFmtId="0" fontId="30" fillId="0" borderId="1" xfId="0" applyFont="1" applyBorder="1"/>
    <xf numFmtId="167" fontId="37" fillId="0" borderId="1" xfId="7" applyNumberFormat="1" applyFont="1" applyFill="1" applyBorder="1" applyAlignment="1">
      <alignment horizontal="center" vertical="top" wrapText="1"/>
    </xf>
    <xf numFmtId="0" fontId="32" fillId="13" borderId="1" xfId="0" applyFont="1" applyFill="1" applyBorder="1" applyAlignment="1">
      <alignment vertical="top"/>
    </xf>
    <xf numFmtId="0" fontId="31" fillId="0" borderId="1" xfId="0" applyFont="1" applyBorder="1" applyAlignment="1">
      <alignment vertical="center"/>
    </xf>
    <xf numFmtId="0" fontId="38" fillId="12" borderId="1" xfId="0" applyFont="1" applyFill="1" applyBorder="1" applyAlignment="1">
      <alignment horizontal="center" vertical="center"/>
    </xf>
    <xf numFmtId="0" fontId="33" fillId="13" borderId="1" xfId="0" applyFont="1" applyFill="1" applyBorder="1" applyAlignment="1">
      <alignment horizontal="center" vertical="center"/>
    </xf>
    <xf numFmtId="169" fontId="33" fillId="13" borderId="1" xfId="8" applyFont="1" applyFill="1" applyBorder="1" applyAlignment="1">
      <alignment horizontal="center" vertical="center"/>
    </xf>
    <xf numFmtId="0" fontId="35" fillId="0" borderId="1" xfId="0" applyFont="1" applyBorder="1" applyAlignment="1">
      <alignment horizontal="center" vertical="center"/>
    </xf>
    <xf numFmtId="0" fontId="35" fillId="0" borderId="1" xfId="8" applyNumberFormat="1" applyFont="1" applyBorder="1" applyAlignment="1">
      <alignment horizontal="center" vertical="center"/>
    </xf>
    <xf numFmtId="0" fontId="32" fillId="13" borderId="23" xfId="0" applyFont="1" applyFill="1" applyBorder="1" applyAlignment="1">
      <alignment vertical="top"/>
    </xf>
    <xf numFmtId="0" fontId="32" fillId="13" borderId="1" xfId="0" applyFont="1" applyFill="1" applyBorder="1" applyAlignment="1">
      <alignment horizontal="center" vertical="center"/>
    </xf>
    <xf numFmtId="0" fontId="6" fillId="6" borderId="0" xfId="0" applyFont="1" applyFill="1" applyAlignment="1">
      <alignment horizontal="center"/>
    </xf>
    <xf numFmtId="0" fontId="0" fillId="5" borderId="1" xfId="0" applyFill="1" applyBorder="1" applyAlignment="1" applyProtection="1">
      <alignment horizontal="center"/>
      <protection locked="0"/>
    </xf>
    <xf numFmtId="168" fontId="4" fillId="4" borderId="0" xfId="2" applyNumberFormat="1" applyFont="1" applyFill="1" applyBorder="1" applyProtection="1">
      <protection locked="0"/>
    </xf>
    <xf numFmtId="0" fontId="8" fillId="7" borderId="8" xfId="3" applyFont="1" applyFill="1" applyBorder="1" applyAlignment="1">
      <alignment horizontal="right" vertical="top"/>
    </xf>
    <xf numFmtId="0" fontId="8" fillId="7" borderId="7" xfId="3" applyFont="1" applyFill="1" applyBorder="1" applyAlignment="1">
      <alignment vertical="top"/>
    </xf>
    <xf numFmtId="0" fontId="9" fillId="7" borderId="7" xfId="3" applyFont="1" applyFill="1" applyBorder="1" applyAlignment="1">
      <alignment vertical="top"/>
    </xf>
    <xf numFmtId="0" fontId="9" fillId="7" borderId="7" xfId="3" applyFont="1" applyFill="1" applyBorder="1" applyAlignment="1">
      <alignment vertical="top" wrapText="1"/>
    </xf>
    <xf numFmtId="0" fontId="8" fillId="7" borderId="6" xfId="3" applyFont="1" applyFill="1" applyBorder="1" applyAlignment="1">
      <alignment horizontal="right" vertical="top"/>
    </xf>
    <xf numFmtId="0" fontId="6" fillId="6" borderId="28" xfId="0" applyFont="1" applyFill="1" applyBorder="1" applyAlignment="1">
      <alignment horizontal="left"/>
    </xf>
    <xf numFmtId="164" fontId="10" fillId="5" borderId="1" xfId="2" applyFont="1" applyFill="1" applyBorder="1" applyAlignment="1" applyProtection="1">
      <alignment horizontal="center"/>
      <protection locked="0"/>
    </xf>
    <xf numFmtId="0" fontId="2" fillId="0" borderId="12" xfId="0" applyFont="1" applyBorder="1"/>
    <xf numFmtId="0" fontId="32" fillId="0" borderId="1" xfId="0" applyFont="1" applyBorder="1"/>
    <xf numFmtId="171" fontId="32" fillId="0" borderId="1" xfId="1" applyNumberFormat="1" applyFont="1" applyBorder="1" applyAlignment="1">
      <alignment horizontal="center" vertical="center"/>
    </xf>
    <xf numFmtId="0" fontId="32" fillId="0" borderId="1" xfId="0" applyFont="1" applyBorder="1" applyAlignment="1">
      <alignment horizontal="center" vertical="center"/>
    </xf>
    <xf numFmtId="0" fontId="32" fillId="0" borderId="1" xfId="8" applyNumberFormat="1" applyFont="1" applyBorder="1" applyAlignment="1">
      <alignment horizontal="center" vertical="center"/>
    </xf>
    <xf numFmtId="0" fontId="5" fillId="0" borderId="0" xfId="0" applyFont="1"/>
    <xf numFmtId="0" fontId="40" fillId="0" borderId="0" xfId="0" applyFont="1"/>
    <xf numFmtId="164" fontId="4" fillId="4" borderId="1" xfId="2" applyFont="1" applyFill="1" applyBorder="1" applyAlignment="1" applyProtection="1">
      <alignment horizontal="left"/>
    </xf>
    <xf numFmtId="0" fontId="0" fillId="5" borderId="1" xfId="0" applyFill="1" applyBorder="1" applyAlignment="1" applyProtection="1">
      <alignment horizontal="left"/>
      <protection locked="0"/>
    </xf>
    <xf numFmtId="0" fontId="2" fillId="3" borderId="0" xfId="3" applyFill="1" applyAlignment="1">
      <alignment horizontal="left"/>
    </xf>
    <xf numFmtId="0" fontId="5" fillId="2" borderId="0" xfId="3" applyFont="1" applyFill="1" applyAlignment="1">
      <alignment horizontal="left"/>
    </xf>
    <xf numFmtId="0" fontId="2" fillId="2" borderId="0" xfId="3" applyFill="1" applyAlignment="1">
      <alignment horizontal="left"/>
    </xf>
    <xf numFmtId="0" fontId="0" fillId="5" borderId="23" xfId="0" applyFill="1" applyBorder="1" applyAlignment="1" applyProtection="1">
      <alignment horizontal="center"/>
      <protection locked="0"/>
    </xf>
    <xf numFmtId="0" fontId="0" fillId="5" borderId="20" xfId="0" applyFill="1" applyBorder="1" applyAlignment="1" applyProtection="1">
      <alignment horizontal="center"/>
      <protection locked="0"/>
    </xf>
    <xf numFmtId="0" fontId="0" fillId="5" borderId="22" xfId="0" applyFill="1" applyBorder="1" applyAlignment="1" applyProtection="1">
      <alignment horizontal="center"/>
      <protection locked="0"/>
    </xf>
    <xf numFmtId="0" fontId="0" fillId="5" borderId="25" xfId="0" applyFill="1" applyBorder="1" applyAlignment="1" applyProtection="1">
      <alignment horizontal="center"/>
      <protection locked="0"/>
    </xf>
    <xf numFmtId="0" fontId="0" fillId="5" borderId="26" xfId="0" applyFill="1" applyBorder="1" applyAlignment="1" applyProtection="1">
      <alignment horizontal="center"/>
      <protection locked="0"/>
    </xf>
    <xf numFmtId="0" fontId="0" fillId="5" borderId="27" xfId="0" applyFill="1" applyBorder="1" applyAlignment="1" applyProtection="1">
      <alignment horizontal="center"/>
      <protection locked="0"/>
    </xf>
    <xf numFmtId="0" fontId="11" fillId="5" borderId="8" xfId="0" applyFont="1" applyFill="1" applyBorder="1" applyAlignment="1">
      <alignment horizontal="center"/>
    </xf>
    <xf numFmtId="0" fontId="11" fillId="5" borderId="7" xfId="0" applyFont="1" applyFill="1" applyBorder="1" applyAlignment="1">
      <alignment horizontal="center"/>
    </xf>
    <xf numFmtId="0" fontId="11" fillId="5" borderId="6" xfId="0" applyFont="1" applyFill="1" applyBorder="1" applyAlignment="1">
      <alignment horizontal="center"/>
    </xf>
    <xf numFmtId="0" fontId="6" fillId="6" borderId="16" xfId="0" applyFont="1" applyFill="1" applyBorder="1" applyAlignment="1">
      <alignment horizontal="center"/>
    </xf>
    <xf numFmtId="0" fontId="6" fillId="6" borderId="15" xfId="0" applyFont="1" applyFill="1" applyBorder="1" applyAlignment="1">
      <alignment horizontal="center"/>
    </xf>
    <xf numFmtId="0" fontId="6" fillId="6" borderId="21" xfId="0" applyFont="1" applyFill="1" applyBorder="1" applyAlignment="1">
      <alignment horizontal="center"/>
    </xf>
    <xf numFmtId="0" fontId="2" fillId="5" borderId="23" xfId="0" applyFont="1" applyFill="1" applyBorder="1" applyAlignment="1" applyProtection="1">
      <alignment horizontal="left" vertical="top" wrapText="1"/>
      <protection locked="0"/>
    </xf>
    <xf numFmtId="0" fontId="2" fillId="5" borderId="20" xfId="0" applyFont="1" applyFill="1" applyBorder="1" applyAlignment="1" applyProtection="1">
      <alignment horizontal="left" vertical="top" wrapText="1"/>
      <protection locked="0"/>
    </xf>
    <xf numFmtId="0" fontId="2" fillId="5" borderId="22" xfId="0" applyFont="1" applyFill="1" applyBorder="1" applyAlignment="1" applyProtection="1">
      <alignment horizontal="left" vertical="top" wrapText="1"/>
      <protection locked="0"/>
    </xf>
    <xf numFmtId="0" fontId="2" fillId="5" borderId="23" xfId="0" applyFont="1" applyFill="1" applyBorder="1" applyAlignment="1" applyProtection="1">
      <alignment horizontal="left"/>
      <protection locked="0"/>
    </xf>
    <xf numFmtId="0" fontId="0" fillId="5" borderId="20" xfId="0" applyFill="1" applyBorder="1" applyAlignment="1" applyProtection="1">
      <alignment horizontal="left"/>
      <protection locked="0"/>
    </xf>
    <xf numFmtId="0" fontId="0" fillId="5" borderId="22" xfId="0" applyFill="1" applyBorder="1" applyAlignment="1" applyProtection="1">
      <alignment horizontal="left"/>
      <protection locked="0"/>
    </xf>
    <xf numFmtId="0" fontId="12" fillId="5" borderId="4" xfId="0" applyFont="1" applyFill="1" applyBorder="1" applyAlignment="1">
      <alignment horizontal="center"/>
    </xf>
    <xf numFmtId="0" fontId="12" fillId="5" borderId="0" xfId="0" applyFont="1" applyFill="1" applyAlignment="1">
      <alignment horizontal="center"/>
    </xf>
    <xf numFmtId="0" fontId="12" fillId="5" borderId="2" xfId="0" applyFont="1" applyFill="1" applyBorder="1" applyAlignment="1">
      <alignment horizontal="center"/>
    </xf>
    <xf numFmtId="0" fontId="12" fillId="0" borderId="8"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6" xfId="0" applyFont="1" applyBorder="1" applyAlignment="1">
      <alignment horizontal="center" vertical="center" wrapText="1"/>
    </xf>
    <xf numFmtId="0" fontId="25" fillId="11" borderId="0" xfId="5" applyFont="1" applyFill="1" applyAlignment="1">
      <alignment horizontal="left" vertical="center" wrapText="1"/>
    </xf>
    <xf numFmtId="0" fontId="2" fillId="3" borderId="0" xfId="3" applyFill="1" applyAlignment="1">
      <alignment horizontal="left" vertical="top" wrapText="1"/>
    </xf>
    <xf numFmtId="0" fontId="6" fillId="6" borderId="23" xfId="0" applyFont="1" applyFill="1" applyBorder="1" applyAlignment="1">
      <alignment horizontal="left"/>
    </xf>
    <xf numFmtId="0" fontId="6" fillId="6" borderId="22" xfId="0" applyFont="1" applyFill="1" applyBorder="1" applyAlignment="1">
      <alignment horizontal="left"/>
    </xf>
    <xf numFmtId="0" fontId="6" fillId="6" borderId="23" xfId="0" applyFont="1" applyFill="1" applyBorder="1" applyAlignment="1">
      <alignment horizontal="center"/>
    </xf>
    <xf numFmtId="0" fontId="6" fillId="6" borderId="20" xfId="0" applyFont="1" applyFill="1" applyBorder="1" applyAlignment="1">
      <alignment horizontal="center"/>
    </xf>
    <xf numFmtId="0" fontId="6" fillId="6" borderId="22" xfId="0" applyFont="1" applyFill="1" applyBorder="1" applyAlignment="1">
      <alignment horizontal="center"/>
    </xf>
    <xf numFmtId="0" fontId="13" fillId="6" borderId="19" xfId="0" applyFont="1" applyFill="1" applyBorder="1" applyAlignment="1">
      <alignment horizontal="center" vertical="center" wrapText="1"/>
    </xf>
    <xf numFmtId="0" fontId="13" fillId="6" borderId="18" xfId="0" applyFont="1" applyFill="1" applyBorder="1" applyAlignment="1">
      <alignment horizontal="center" vertical="center" wrapText="1"/>
    </xf>
    <xf numFmtId="0" fontId="13" fillId="6" borderId="17" xfId="0" applyFont="1" applyFill="1" applyBorder="1" applyAlignment="1">
      <alignment horizontal="center" vertical="center" wrapText="1"/>
    </xf>
    <xf numFmtId="0" fontId="13" fillId="6" borderId="16" xfId="0" applyFont="1" applyFill="1" applyBorder="1" applyAlignment="1">
      <alignment horizontal="center" vertical="center" wrapText="1"/>
    </xf>
    <xf numFmtId="0" fontId="13" fillId="6" borderId="15" xfId="0" applyFont="1" applyFill="1" applyBorder="1" applyAlignment="1">
      <alignment horizontal="center" vertical="center" wrapText="1"/>
    </xf>
    <xf numFmtId="0" fontId="13" fillId="6" borderId="14" xfId="0" applyFont="1" applyFill="1" applyBorder="1" applyAlignment="1">
      <alignment horizontal="center" vertical="center" wrapText="1"/>
    </xf>
    <xf numFmtId="0" fontId="2" fillId="5" borderId="13" xfId="0" applyFont="1" applyFill="1" applyBorder="1" applyAlignment="1">
      <alignment horizontal="center"/>
    </xf>
    <xf numFmtId="0" fontId="2" fillId="5" borderId="12" xfId="0" applyFont="1" applyFill="1" applyBorder="1" applyAlignment="1">
      <alignment horizontal="center"/>
    </xf>
    <xf numFmtId="0" fontId="2" fillId="5" borderId="11" xfId="0" applyFont="1" applyFill="1" applyBorder="1" applyAlignment="1">
      <alignment horizontal="center"/>
    </xf>
    <xf numFmtId="0" fontId="0" fillId="5" borderId="1" xfId="0" applyFill="1" applyBorder="1" applyAlignment="1" applyProtection="1">
      <alignment horizontal="left"/>
      <protection locked="0"/>
    </xf>
    <xf numFmtId="0" fontId="6" fillId="6" borderId="4" xfId="0" applyFont="1" applyFill="1" applyBorder="1" applyAlignment="1">
      <alignment horizontal="center"/>
    </xf>
    <xf numFmtId="0" fontId="6" fillId="6" borderId="0" xfId="0" applyFont="1" applyFill="1" applyAlignment="1">
      <alignment horizontal="center"/>
    </xf>
    <xf numFmtId="0" fontId="6" fillId="6" borderId="2" xfId="0" applyFont="1" applyFill="1" applyBorder="1" applyAlignment="1">
      <alignment horizontal="center"/>
    </xf>
    <xf numFmtId="0" fontId="0" fillId="5" borderId="1" xfId="0" applyFill="1" applyBorder="1" applyAlignment="1" applyProtection="1">
      <alignment horizontal="left" wrapText="1"/>
      <protection locked="0"/>
    </xf>
  </cellXfs>
  <cellStyles count="10">
    <cellStyle name="Euro 3" xfId="4" xr:uid="{CB306EA4-9587-4C5A-819F-F066616346B3}"/>
    <cellStyle name="Excel Built-in Normal" xfId="5" xr:uid="{01714776-BC56-4C04-910C-2AB726F20499}"/>
    <cellStyle name="Komma" xfId="1" builtinId="3"/>
    <cellStyle name="Komma 2" xfId="7" xr:uid="{87D64B3A-FB8D-4F9B-B4EC-236EFDDBC873}"/>
    <cellStyle name="Standaard" xfId="0" builtinId="0"/>
    <cellStyle name="Standaard 11" xfId="9" xr:uid="{6B3144D8-9132-483C-A0CB-AB77A08B227E}"/>
    <cellStyle name="Standaard 2" xfId="6" xr:uid="{28FF8CEB-8D10-4B61-8E65-77381C158FD0}"/>
    <cellStyle name="Standaard 2 2" xfId="3" xr:uid="{EB568303-64EB-4F50-8A0A-2BCD0E0EF1AB}"/>
    <cellStyle name="Valuta" xfId="2" builtinId="4"/>
    <cellStyle name="Valuta 2" xfId="8" xr:uid="{E2F93721-899B-4690-B4EA-AA46FEB2196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87EA9-A3E0-4DDE-81E3-F83F4B24B1FB}">
  <sheetPr>
    <pageSetUpPr fitToPage="1"/>
  </sheetPr>
  <dimension ref="A1:K49"/>
  <sheetViews>
    <sheetView tabSelected="1" zoomScale="81" workbookViewId="0">
      <selection activeCell="F15" sqref="F15"/>
    </sheetView>
  </sheetViews>
  <sheetFormatPr defaultColWidth="9" defaultRowHeight="12.75" customHeight="1"/>
  <cols>
    <col min="1" max="1" width="2" style="4" customWidth="1"/>
    <col min="2" max="2" width="3" style="3" bestFit="1" customWidth="1"/>
    <col min="3" max="3" width="15.28515625" style="1" customWidth="1"/>
    <col min="4" max="4" width="31" style="1" customWidth="1"/>
    <col min="5" max="5" width="14.7109375" style="1" customWidth="1"/>
    <col min="6" max="6" width="15.42578125" style="1" customWidth="1"/>
    <col min="7" max="7" width="18" style="2" customWidth="1"/>
    <col min="8" max="8" width="46.42578125" style="2" customWidth="1"/>
    <col min="9" max="9" width="17.42578125" style="1" customWidth="1"/>
    <col min="10" max="10" width="12.28515625" style="1" bestFit="1" customWidth="1"/>
    <col min="11" max="11" width="28.42578125" style="1" bestFit="1" customWidth="1"/>
    <col min="12" max="16384" width="9" style="1"/>
  </cols>
  <sheetData>
    <row r="1" spans="1:11" s="54" customFormat="1" ht="81.75" customHeight="1">
      <c r="A1" s="58"/>
      <c r="B1" s="152" t="s">
        <v>0</v>
      </c>
      <c r="C1" s="152"/>
      <c r="D1" s="152"/>
      <c r="E1" s="152"/>
      <c r="F1" s="152"/>
      <c r="G1" s="152"/>
      <c r="H1" s="57"/>
      <c r="I1" s="56"/>
      <c r="J1" s="55"/>
    </row>
    <row r="2" spans="1:11">
      <c r="B2" s="53" t="s">
        <v>1</v>
      </c>
      <c r="C2" s="52"/>
      <c r="D2" s="52"/>
      <c r="E2" s="52"/>
      <c r="G2" s="1"/>
      <c r="I2" s="51"/>
    </row>
    <row r="3" spans="1:11" ht="15.75">
      <c r="B3" s="41" t="s">
        <v>2</v>
      </c>
      <c r="C3" s="9" t="s">
        <v>3</v>
      </c>
      <c r="D3" s="7"/>
      <c r="E3" s="7"/>
      <c r="F3" s="7"/>
      <c r="G3" s="8"/>
      <c r="H3" s="8"/>
      <c r="I3" s="7"/>
    </row>
    <row r="4" spans="1:11" ht="56.25" customHeight="1">
      <c r="B4" s="5"/>
      <c r="C4" s="153" t="s">
        <v>4</v>
      </c>
      <c r="D4" s="153"/>
      <c r="E4" s="153"/>
      <c r="F4" s="153"/>
      <c r="G4" s="153"/>
      <c r="H4" s="153"/>
      <c r="I4" s="50"/>
    </row>
    <row r="5" spans="1:11">
      <c r="B5" s="5"/>
      <c r="C5" s="6"/>
      <c r="D5" s="6"/>
      <c r="E5" s="6"/>
      <c r="F5" s="6"/>
      <c r="G5" s="6"/>
      <c r="H5" s="6"/>
      <c r="I5" s="4"/>
    </row>
    <row r="6" spans="1:11" ht="24" customHeight="1">
      <c r="B6" s="5"/>
      <c r="C6" s="49" t="s">
        <v>5</v>
      </c>
      <c r="D6" s="49" t="s">
        <v>6</v>
      </c>
      <c r="E6" s="49" t="s">
        <v>7</v>
      </c>
      <c r="F6" s="49" t="s">
        <v>8</v>
      </c>
      <c r="G6" s="49" t="s">
        <v>9</v>
      </c>
      <c r="H6" s="6"/>
      <c r="I6" s="4"/>
    </row>
    <row r="7" spans="1:11" ht="12" customHeight="1">
      <c r="B7" s="5"/>
      <c r="C7" s="48" t="s">
        <v>10</v>
      </c>
      <c r="D7" s="48" t="s">
        <v>10</v>
      </c>
      <c r="E7" s="48" t="s">
        <v>10</v>
      </c>
      <c r="F7" s="48" t="s">
        <v>10</v>
      </c>
      <c r="G7" s="47" t="s">
        <v>10</v>
      </c>
      <c r="H7" s="6"/>
      <c r="I7" s="4"/>
    </row>
    <row r="8" spans="1:11" ht="12" customHeight="1">
      <c r="B8" s="5"/>
      <c r="C8" s="46">
        <v>0</v>
      </c>
      <c r="D8" s="46">
        <v>0</v>
      </c>
      <c r="E8" s="46">
        <v>0</v>
      </c>
      <c r="F8" s="46">
        <v>0</v>
      </c>
      <c r="G8" s="46">
        <v>0</v>
      </c>
      <c r="H8" s="6"/>
      <c r="I8" s="4"/>
    </row>
    <row r="9" spans="1:11" ht="12" customHeight="1">
      <c r="B9" s="5"/>
      <c r="C9" s="6"/>
      <c r="D9" s="6"/>
      <c r="E9" s="6"/>
      <c r="F9" s="6"/>
      <c r="G9" s="6"/>
      <c r="H9" s="6"/>
      <c r="I9" s="4"/>
    </row>
    <row r="10" spans="1:11" s="4" customFormat="1" ht="12.75" customHeight="1">
      <c r="B10" s="45"/>
      <c r="G10" s="44"/>
      <c r="H10" s="43"/>
      <c r="I10" s="42"/>
    </row>
    <row r="11" spans="1:11" ht="15.75">
      <c r="B11" s="41" t="s">
        <v>11</v>
      </c>
      <c r="C11" s="9" t="s">
        <v>12</v>
      </c>
      <c r="D11" s="7"/>
      <c r="E11" s="7"/>
      <c r="F11" s="7"/>
      <c r="G11" s="8"/>
      <c r="H11" s="8"/>
      <c r="I11" s="7"/>
    </row>
    <row r="12" spans="1:11" ht="48" customHeight="1">
      <c r="B12" s="5"/>
      <c r="C12" s="153" t="s">
        <v>13</v>
      </c>
      <c r="D12" s="153"/>
      <c r="E12" s="153"/>
      <c r="F12" s="153"/>
      <c r="G12" s="153"/>
      <c r="H12" s="153"/>
    </row>
    <row r="13" spans="1:11" ht="27.95" customHeight="1">
      <c r="B13" s="5"/>
      <c r="C13" s="154" t="s">
        <v>14</v>
      </c>
      <c r="D13" s="155"/>
      <c r="E13" s="156" t="s">
        <v>15</v>
      </c>
      <c r="F13" s="157"/>
      <c r="G13" s="157"/>
      <c r="H13" s="157"/>
      <c r="I13" s="157"/>
      <c r="J13" s="157"/>
      <c r="K13" s="158"/>
    </row>
    <row r="14" spans="1:11" ht="27.95" customHeight="1">
      <c r="B14" s="5"/>
      <c r="C14" s="24" t="s">
        <v>16</v>
      </c>
      <c r="D14" s="23"/>
      <c r="E14" s="22" t="s">
        <v>17</v>
      </c>
      <c r="F14" s="40" t="s">
        <v>18</v>
      </c>
      <c r="G14" s="21" t="s">
        <v>19</v>
      </c>
      <c r="H14" s="21"/>
      <c r="I14" s="21" t="s">
        <v>20</v>
      </c>
      <c r="J14" s="21"/>
      <c r="K14" s="20"/>
    </row>
    <row r="15" spans="1:11" ht="27.95" customHeight="1">
      <c r="B15" s="5"/>
      <c r="C15" s="36" t="s">
        <v>21</v>
      </c>
      <c r="D15" s="28"/>
      <c r="E15" s="19">
        <v>37</v>
      </c>
      <c r="F15" s="39"/>
      <c r="G15" s="38">
        <f>F15*E15</f>
        <v>0</v>
      </c>
      <c r="H15" s="16"/>
      <c r="I15" s="17">
        <f>G15*12</f>
        <v>0</v>
      </c>
      <c r="J15" s="16"/>
      <c r="K15" s="15"/>
    </row>
    <row r="16" spans="1:11" ht="27.95" customHeight="1">
      <c r="B16" s="5"/>
      <c r="C16" s="36" t="s">
        <v>22</v>
      </c>
      <c r="D16" s="28"/>
      <c r="E16" s="19">
        <v>14</v>
      </c>
      <c r="F16" s="39"/>
      <c r="G16" s="38">
        <f>F16*E16</f>
        <v>0</v>
      </c>
      <c r="H16" s="16"/>
      <c r="I16" s="17">
        <f>G16*12</f>
        <v>0</v>
      </c>
      <c r="J16" s="16"/>
      <c r="K16" s="15"/>
    </row>
    <row r="17" spans="1:11" s="67" customFormat="1" ht="27" customHeight="1">
      <c r="A17" s="59"/>
      <c r="B17" s="5"/>
      <c r="C17" s="34"/>
      <c r="D17" s="60"/>
      <c r="E17" s="61"/>
      <c r="F17" s="62" t="s">
        <v>23</v>
      </c>
      <c r="G17" s="63"/>
      <c r="H17" s="64" t="s">
        <v>23</v>
      </c>
      <c r="I17" s="63">
        <f>SUM(I15:I16)</f>
        <v>0</v>
      </c>
      <c r="J17" s="65"/>
      <c r="K17" s="66"/>
    </row>
    <row r="18" spans="1:11" ht="27.95" customHeight="1">
      <c r="B18" s="5"/>
      <c r="C18" s="24" t="s">
        <v>24</v>
      </c>
      <c r="D18" s="23"/>
      <c r="E18" s="22" t="s">
        <v>25</v>
      </c>
      <c r="F18" s="37" t="s">
        <v>26</v>
      </c>
      <c r="G18" s="21" t="s">
        <v>27</v>
      </c>
      <c r="H18" s="21"/>
      <c r="I18" s="21" t="s">
        <v>25</v>
      </c>
      <c r="J18" s="21" t="s">
        <v>28</v>
      </c>
      <c r="K18" s="20" t="s">
        <v>27</v>
      </c>
    </row>
    <row r="19" spans="1:11" ht="27.95" customHeight="1">
      <c r="B19" s="5"/>
      <c r="C19" s="36" t="s">
        <v>29</v>
      </c>
      <c r="D19" s="28" t="s">
        <v>30</v>
      </c>
      <c r="E19" s="27">
        <f>'Printvolume en printers'!C9</f>
        <v>428924</v>
      </c>
      <c r="F19" s="108"/>
      <c r="G19" s="18">
        <f>E19*F19</f>
        <v>0</v>
      </c>
      <c r="H19" s="26"/>
      <c r="I19" s="35">
        <f>'Printvolume en printers'!B9</f>
        <v>334642</v>
      </c>
      <c r="J19" s="108"/>
      <c r="K19" s="25">
        <f>I19*J19</f>
        <v>0</v>
      </c>
    </row>
    <row r="20" spans="1:11" ht="27.95" customHeight="1">
      <c r="B20" s="5"/>
      <c r="C20" s="34" t="s">
        <v>31</v>
      </c>
      <c r="D20" s="28"/>
      <c r="E20" s="33"/>
      <c r="F20" s="30"/>
      <c r="G20" s="32"/>
      <c r="H20" s="31"/>
      <c r="I20" s="33"/>
      <c r="J20" s="30"/>
      <c r="K20" s="29"/>
    </row>
    <row r="21" spans="1:11" s="67" customFormat="1" ht="27.95" customHeight="1">
      <c r="A21" s="59"/>
      <c r="B21" s="5"/>
      <c r="C21" s="34"/>
      <c r="D21" s="60"/>
      <c r="E21" s="68"/>
      <c r="F21" s="69"/>
      <c r="G21" s="70"/>
      <c r="H21" s="71"/>
      <c r="I21" s="72"/>
      <c r="J21" s="69" t="s">
        <v>23</v>
      </c>
      <c r="K21" s="73">
        <f>G19+K19</f>
        <v>0</v>
      </c>
    </row>
    <row r="22" spans="1:11" ht="21.95" customHeight="1" thickBot="1">
      <c r="B22" s="5"/>
      <c r="C22" s="116"/>
      <c r="D22" s="116"/>
      <c r="E22" s="116"/>
      <c r="F22" s="116"/>
      <c r="G22" s="116"/>
      <c r="H22" s="116"/>
      <c r="I22" s="116"/>
      <c r="J22" s="116"/>
      <c r="K22" s="116"/>
    </row>
    <row r="23" spans="1:11" ht="21.95" customHeight="1" thickBot="1">
      <c r="B23" s="5"/>
      <c r="C23" s="109" t="s">
        <v>32</v>
      </c>
      <c r="D23" s="110" t="s">
        <v>33</v>
      </c>
      <c r="E23" s="111"/>
      <c r="F23" s="111"/>
      <c r="G23" s="111"/>
      <c r="H23" s="112"/>
      <c r="I23" s="112"/>
      <c r="J23" s="111"/>
      <c r="K23" s="113"/>
    </row>
    <row r="24" spans="1:11" ht="21.95" customHeight="1" thickBot="1">
      <c r="B24" s="5"/>
      <c r="C24" s="12"/>
      <c r="D24" s="12"/>
      <c r="E24" s="12"/>
      <c r="F24" s="12"/>
      <c r="G24" s="12"/>
      <c r="H24" s="12"/>
      <c r="I24" s="12"/>
      <c r="J24" s="12"/>
      <c r="K24" s="12"/>
    </row>
    <row r="25" spans="1:11" ht="35.1" customHeight="1" thickBot="1">
      <c r="B25" s="5"/>
      <c r="C25" s="149" t="s">
        <v>34</v>
      </c>
      <c r="D25" s="150"/>
      <c r="E25" s="151"/>
      <c r="F25" s="12"/>
      <c r="G25" s="159" t="s">
        <v>35</v>
      </c>
      <c r="H25" s="160"/>
      <c r="I25" s="160"/>
      <c r="J25" s="160"/>
      <c r="K25" s="161"/>
    </row>
    <row r="26" spans="1:11" ht="21.95" customHeight="1" thickBot="1">
      <c r="B26" s="5"/>
      <c r="C26" s="12"/>
      <c r="D26" s="12"/>
      <c r="E26" s="12"/>
      <c r="F26" s="12"/>
      <c r="G26" s="162"/>
      <c r="H26" s="163"/>
      <c r="I26" s="163"/>
      <c r="J26" s="163"/>
      <c r="K26" s="164"/>
    </row>
    <row r="27" spans="1:11" ht="21.95" customHeight="1" thickBot="1">
      <c r="B27" s="5"/>
      <c r="C27" s="149" t="s">
        <v>36</v>
      </c>
      <c r="D27" s="150"/>
      <c r="E27" s="151"/>
      <c r="F27" s="12"/>
      <c r="G27" s="165"/>
      <c r="H27" s="166"/>
      <c r="I27" s="166"/>
      <c r="J27" s="167"/>
      <c r="K27" s="14"/>
    </row>
    <row r="28" spans="1:11" ht="21.95" customHeight="1" thickBot="1">
      <c r="B28" s="5"/>
      <c r="C28" s="12"/>
      <c r="D28" s="12"/>
      <c r="E28" s="12"/>
      <c r="F28" s="12"/>
      <c r="G28" s="146" t="s">
        <v>37</v>
      </c>
      <c r="H28" s="147"/>
      <c r="I28" s="147"/>
      <c r="J28" s="148"/>
      <c r="K28" s="13">
        <f>I17</f>
        <v>0</v>
      </c>
    </row>
    <row r="29" spans="1:11" ht="21.95" customHeight="1" thickBot="1">
      <c r="B29" s="5"/>
      <c r="C29" s="149" t="s">
        <v>38</v>
      </c>
      <c r="D29" s="150"/>
      <c r="E29" s="151"/>
      <c r="F29" s="12"/>
      <c r="G29" s="146" t="s">
        <v>39</v>
      </c>
      <c r="H29" s="147"/>
      <c r="I29" s="147"/>
      <c r="J29" s="148"/>
      <c r="K29" s="13">
        <f>K21</f>
        <v>0</v>
      </c>
    </row>
    <row r="30" spans="1:11" ht="21.95" customHeight="1" thickBot="1">
      <c r="B30" s="5"/>
      <c r="C30"/>
      <c r="D30"/>
      <c r="E30"/>
      <c r="F30"/>
      <c r="G30" s="134" t="s">
        <v>40</v>
      </c>
      <c r="H30" s="135"/>
      <c r="I30" s="135"/>
      <c r="J30" s="136"/>
      <c r="K30" s="10">
        <f>SUM(K28:K29)</f>
        <v>0</v>
      </c>
    </row>
    <row r="31" spans="1:11" ht="37.9" customHeight="1" thickBot="1">
      <c r="B31" s="5"/>
      <c r="C31" s="149" t="s">
        <v>66</v>
      </c>
      <c r="D31" s="150"/>
      <c r="E31" s="151"/>
      <c r="F31"/>
      <c r="G31" s="12"/>
      <c r="H31" s="12"/>
      <c r="I31" s="12"/>
      <c r="J31" s="12"/>
      <c r="K31" s="11"/>
    </row>
    <row r="32" spans="1:11" ht="21.95" customHeight="1" thickBot="1">
      <c r="B32" s="5"/>
      <c r="C32"/>
      <c r="D32"/>
      <c r="E32"/>
      <c r="F32"/>
      <c r="G32" s="134" t="s">
        <v>41</v>
      </c>
      <c r="H32" s="135"/>
      <c r="I32" s="135"/>
      <c r="J32" s="136"/>
      <c r="K32" s="10">
        <f>K30*5</f>
        <v>0</v>
      </c>
    </row>
    <row r="33" spans="1:11" ht="21.95" customHeight="1" thickBot="1">
      <c r="B33" s="5"/>
      <c r="C33" s="6"/>
      <c r="D33" s="6"/>
      <c r="E33" s="6"/>
      <c r="F33" s="6"/>
      <c r="G33" s="6"/>
      <c r="H33" s="6"/>
    </row>
    <row r="34" spans="1:11" ht="21.95" customHeight="1" thickBot="1">
      <c r="B34" s="5"/>
      <c r="C34" s="109" t="s">
        <v>42</v>
      </c>
      <c r="D34" s="110" t="s">
        <v>43</v>
      </c>
      <c r="E34" s="111"/>
      <c r="F34" s="111"/>
      <c r="G34" s="111"/>
      <c r="H34" s="112"/>
      <c r="I34" s="112"/>
      <c r="J34" s="111"/>
      <c r="K34" s="113"/>
    </row>
    <row r="35" spans="1:11" ht="15" customHeight="1" thickBot="1">
      <c r="B35" s="5"/>
      <c r="C35" s="6"/>
      <c r="D35" s="6"/>
      <c r="E35" s="6"/>
      <c r="F35" s="6"/>
      <c r="G35" s="6"/>
      <c r="H35" s="6"/>
    </row>
    <row r="36" spans="1:11" ht="48" customHeight="1" thickBot="1">
      <c r="B36" s="5"/>
      <c r="C36" s="169" t="s">
        <v>44</v>
      </c>
      <c r="D36" s="170"/>
      <c r="E36" s="170"/>
      <c r="F36" s="171"/>
      <c r="G36" s="75" t="s">
        <v>45</v>
      </c>
      <c r="H36" s="76" t="s">
        <v>18</v>
      </c>
      <c r="I36" s="138" t="s">
        <v>19</v>
      </c>
      <c r="J36" s="139"/>
      <c r="K36" s="114" t="s">
        <v>20</v>
      </c>
    </row>
    <row r="37" spans="1:11" s="127" customFormat="1" ht="26.45" customHeight="1">
      <c r="A37" s="125"/>
      <c r="B37" s="126"/>
      <c r="C37" s="172" t="s">
        <v>67</v>
      </c>
      <c r="D37" s="172"/>
      <c r="E37" s="172"/>
      <c r="F37" s="172"/>
      <c r="G37" s="123"/>
      <c r="H37" s="123"/>
      <c r="I37" s="144">
        <f>H37*G37</f>
        <v>0</v>
      </c>
      <c r="J37" s="145"/>
      <c r="K37" s="124">
        <f>I37*12</f>
        <v>0</v>
      </c>
    </row>
    <row r="38" spans="1:11" s="127" customFormat="1" ht="20.100000000000001" customHeight="1" thickBot="1">
      <c r="A38" s="125"/>
      <c r="B38" s="126"/>
      <c r="C38" s="168" t="s">
        <v>73</v>
      </c>
      <c r="D38" s="168"/>
      <c r="E38" s="168"/>
      <c r="F38" s="168"/>
      <c r="G38" s="123"/>
      <c r="H38" s="123"/>
      <c r="I38" s="144">
        <f>H38*G38</f>
        <v>0</v>
      </c>
      <c r="J38" s="145"/>
      <c r="K38" s="124">
        <f>I38*12</f>
        <v>0</v>
      </c>
    </row>
    <row r="39" spans="1:11" ht="20.100000000000001" customHeight="1" thickBot="1">
      <c r="B39" s="5"/>
      <c r="C39" s="134" t="s">
        <v>46</v>
      </c>
      <c r="D39" s="135"/>
      <c r="E39" s="135"/>
      <c r="F39" s="136"/>
      <c r="G39" s="74"/>
      <c r="H39" s="74"/>
      <c r="I39" s="128"/>
      <c r="J39" s="130"/>
      <c r="K39" s="115">
        <f>SUM(K37:K38)</f>
        <v>0</v>
      </c>
    </row>
    <row r="41" spans="1:11" ht="12.75" customHeight="1" thickBot="1"/>
    <row r="42" spans="1:11" ht="21.95" customHeight="1" thickBot="1">
      <c r="B42" s="5"/>
      <c r="C42" s="109" t="s">
        <v>68</v>
      </c>
      <c r="D42" s="110" t="s">
        <v>3</v>
      </c>
      <c r="E42" s="111"/>
      <c r="F42" s="111"/>
      <c r="G42" s="111"/>
      <c r="H42" s="112"/>
      <c r="I42" s="112"/>
      <c r="J42" s="111"/>
      <c r="K42" s="113"/>
    </row>
    <row r="43" spans="1:11" ht="12.75" customHeight="1" thickBot="1"/>
    <row r="44" spans="1:11" ht="12.75" customHeight="1" thickBot="1">
      <c r="B44" s="5"/>
      <c r="C44" s="137" t="s">
        <v>69</v>
      </c>
      <c r="D44" s="138"/>
      <c r="E44" s="138"/>
      <c r="F44" s="139"/>
      <c r="G44" s="75" t="s">
        <v>45</v>
      </c>
      <c r="H44" s="106" t="s">
        <v>71</v>
      </c>
      <c r="I44" s="138" t="s">
        <v>27</v>
      </c>
      <c r="J44" s="139"/>
      <c r="K44" s="114"/>
    </row>
    <row r="45" spans="1:11" ht="12.75" customHeight="1">
      <c r="B45" s="5"/>
      <c r="C45" s="140" t="s">
        <v>70</v>
      </c>
      <c r="D45" s="141"/>
      <c r="E45" s="141"/>
      <c r="F45" s="142"/>
      <c r="G45" s="77"/>
      <c r="H45" s="77"/>
      <c r="I45" s="128">
        <v>0</v>
      </c>
      <c r="J45" s="130"/>
      <c r="K45" s="107"/>
    </row>
    <row r="46" spans="1:11" ht="12.75" customHeight="1">
      <c r="B46" s="5"/>
      <c r="C46" s="143" t="s">
        <v>72</v>
      </c>
      <c r="D46" s="144"/>
      <c r="E46" s="144"/>
      <c r="F46" s="145"/>
      <c r="G46" s="77"/>
      <c r="H46" s="77"/>
      <c r="I46" s="128">
        <f>H46*G46</f>
        <v>0</v>
      </c>
      <c r="J46" s="130"/>
      <c r="K46" s="107"/>
    </row>
    <row r="47" spans="1:11" ht="12.75" customHeight="1">
      <c r="B47" s="5"/>
      <c r="C47" s="128"/>
      <c r="D47" s="129"/>
      <c r="E47" s="129"/>
      <c r="F47" s="130"/>
      <c r="G47" s="77"/>
      <c r="H47" s="77"/>
      <c r="I47" s="128">
        <f>H47*G47</f>
        <v>0</v>
      </c>
      <c r="J47" s="130"/>
      <c r="K47" s="107"/>
    </row>
    <row r="48" spans="1:11" ht="12.75" customHeight="1" thickBot="1">
      <c r="B48" s="5"/>
      <c r="C48" s="131"/>
      <c r="D48" s="132"/>
      <c r="E48" s="132"/>
      <c r="F48" s="133"/>
      <c r="G48" s="77"/>
      <c r="H48" s="77"/>
      <c r="I48" s="128">
        <f>H48*G48</f>
        <v>0</v>
      </c>
      <c r="J48" s="130"/>
      <c r="K48" s="107"/>
    </row>
    <row r="49" spans="2:11" ht="20.25" customHeight="1" thickBot="1">
      <c r="B49" s="5"/>
      <c r="C49" s="134" t="s">
        <v>46</v>
      </c>
      <c r="D49" s="135"/>
      <c r="E49" s="135"/>
      <c r="F49" s="136"/>
      <c r="G49" s="107"/>
      <c r="H49" s="107"/>
      <c r="I49" s="128">
        <f>SUM(I45:I48)</f>
        <v>0</v>
      </c>
      <c r="J49" s="130"/>
      <c r="K49" s="115"/>
    </row>
  </sheetData>
  <mergeCells count="35">
    <mergeCell ref="C31:E31"/>
    <mergeCell ref="C38:F38"/>
    <mergeCell ref="C39:F39"/>
    <mergeCell ref="I38:J38"/>
    <mergeCell ref="I39:J39"/>
    <mergeCell ref="G32:J32"/>
    <mergeCell ref="C36:F36"/>
    <mergeCell ref="C37:F37"/>
    <mergeCell ref="I36:J36"/>
    <mergeCell ref="I37:J37"/>
    <mergeCell ref="G29:J29"/>
    <mergeCell ref="G30:J30"/>
    <mergeCell ref="C29:E29"/>
    <mergeCell ref="B1:G1"/>
    <mergeCell ref="C4:H4"/>
    <mergeCell ref="C12:H12"/>
    <mergeCell ref="C13:D13"/>
    <mergeCell ref="E13:K13"/>
    <mergeCell ref="G25:K26"/>
    <mergeCell ref="G27:J27"/>
    <mergeCell ref="G28:J28"/>
    <mergeCell ref="C25:E25"/>
    <mergeCell ref="C27:E27"/>
    <mergeCell ref="C44:F44"/>
    <mergeCell ref="I44:J44"/>
    <mergeCell ref="C45:F45"/>
    <mergeCell ref="I45:J45"/>
    <mergeCell ref="C46:F46"/>
    <mergeCell ref="I46:J46"/>
    <mergeCell ref="C47:F47"/>
    <mergeCell ref="I47:J47"/>
    <mergeCell ref="C48:F48"/>
    <mergeCell ref="I48:J48"/>
    <mergeCell ref="C49:F49"/>
    <mergeCell ref="I49:J49"/>
  </mergeCells>
  <dataValidations count="1">
    <dataValidation type="decimal" operator="greaterThan" allowBlank="1" showInputMessage="1" showErrorMessage="1" errorTitle="Ongeldige waarde ingevoerd" error="Inschrijver dient alle elementen van de clickprijs (regels 4 t/m 8) verplicht in te vullen." sqref="F19 J19 F15:F16" xr:uid="{00000000-0002-0000-0300-000000000000}">
      <formula1>0</formula1>
    </dataValidation>
  </dataValidations>
  <pageMargins left="0.75" right="0.75" top="1" bottom="1" header="0.5" footer="0.5"/>
  <pageSetup paperSize="9" scale="91" fitToHeight="0" orientation="landscape" r:id="rId1"/>
  <headerFooter alignWithMargins="0">
    <oddHeader>&amp;C&amp;A</oddHeader>
    <oddFooter>&amp;C&amp;P van &amp;N</oddFooter>
  </headerFooter>
  <rowBreaks count="2" manualBreakCount="2">
    <brk id="2" min="1" max="9" man="1"/>
    <brk id="10" min="1"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21C67-9FB8-4C8C-9BB9-16C78B651778}">
  <dimension ref="A1:J24"/>
  <sheetViews>
    <sheetView workbookViewId="0"/>
  </sheetViews>
  <sheetFormatPr defaultRowHeight="12.75"/>
  <cols>
    <col min="1" max="1" width="74.85546875" customWidth="1"/>
    <col min="2" max="2" width="25.42578125" customWidth="1"/>
    <col min="3" max="3" width="23.140625" customWidth="1"/>
    <col min="4" max="4" width="39.85546875" customWidth="1"/>
    <col min="5" max="6" width="17.85546875" customWidth="1"/>
    <col min="7" max="7" width="16.42578125" customWidth="1"/>
    <col min="8" max="8" width="16.140625" customWidth="1"/>
    <col min="9" max="9" width="16.42578125" customWidth="1"/>
    <col min="10" max="10" width="18.7109375" customWidth="1"/>
  </cols>
  <sheetData>
    <row r="1" spans="1:10" ht="22.5">
      <c r="A1" s="78" t="s">
        <v>47</v>
      </c>
      <c r="B1" s="79"/>
      <c r="C1" s="80"/>
      <c r="D1" s="80"/>
    </row>
    <row r="2" spans="1:10" ht="14.25">
      <c r="A2" s="81" t="s">
        <v>48</v>
      </c>
      <c r="B2" s="79"/>
      <c r="C2" s="80"/>
      <c r="D2" s="80"/>
    </row>
    <row r="4" spans="1:10" ht="14.25">
      <c r="A4" s="80"/>
      <c r="B4" s="80"/>
      <c r="C4" s="80"/>
      <c r="D4" s="80"/>
    </row>
    <row r="5" spans="1:10">
      <c r="A5" s="86" t="s">
        <v>49</v>
      </c>
      <c r="B5" s="86"/>
      <c r="C5" s="86"/>
      <c r="D5" s="86"/>
    </row>
    <row r="6" spans="1:10">
      <c r="A6" s="87" t="s">
        <v>50</v>
      </c>
      <c r="B6" s="88" t="s">
        <v>51</v>
      </c>
      <c r="C6" s="88" t="s">
        <v>51</v>
      </c>
      <c r="D6" s="88" t="s">
        <v>52</v>
      </c>
    </row>
    <row r="7" spans="1:10">
      <c r="A7" s="87"/>
      <c r="B7" s="89" t="s">
        <v>53</v>
      </c>
      <c r="C7" s="88" t="s">
        <v>54</v>
      </c>
      <c r="D7" s="89"/>
    </row>
    <row r="8" spans="1:10">
      <c r="A8" s="90" t="s">
        <v>55</v>
      </c>
      <c r="B8" s="91">
        <v>350863</v>
      </c>
      <c r="C8" s="91">
        <v>414934</v>
      </c>
      <c r="D8" s="92"/>
    </row>
    <row r="9" spans="1:10">
      <c r="A9" s="117" t="s">
        <v>56</v>
      </c>
      <c r="B9" s="118">
        <v>334642</v>
      </c>
      <c r="C9" s="118">
        <v>428924</v>
      </c>
      <c r="D9" s="94"/>
    </row>
    <row r="10" spans="1:10">
      <c r="A10" s="95" t="s">
        <v>57</v>
      </c>
      <c r="B10" s="93">
        <v>1800000</v>
      </c>
      <c r="C10" s="93">
        <v>480000</v>
      </c>
      <c r="D10" s="94"/>
    </row>
    <row r="11" spans="1:10">
      <c r="A11" s="95" t="s">
        <v>58</v>
      </c>
      <c r="B11" s="93">
        <v>936000</v>
      </c>
      <c r="C11" s="93">
        <v>600000</v>
      </c>
      <c r="D11" s="94"/>
    </row>
    <row r="12" spans="1:10">
      <c r="A12" s="95" t="s">
        <v>59</v>
      </c>
      <c r="B12" s="91">
        <v>410738</v>
      </c>
      <c r="C12" s="91">
        <v>511944</v>
      </c>
      <c r="D12" s="96"/>
    </row>
    <row r="13" spans="1:10" ht="14.25">
      <c r="A13" s="97" t="s">
        <v>27</v>
      </c>
      <c r="B13" s="84">
        <f>SUM(B8:B12)</f>
        <v>3832243</v>
      </c>
      <c r="C13" s="84">
        <f>SUM(C8:C12)</f>
        <v>2435802</v>
      </c>
      <c r="D13" s="83"/>
    </row>
    <row r="14" spans="1:10" ht="14.25">
      <c r="A14" s="80"/>
      <c r="B14" s="98"/>
      <c r="C14" s="98"/>
      <c r="D14" s="98"/>
      <c r="I14" s="80"/>
      <c r="J14" s="80"/>
    </row>
    <row r="15" spans="1:10" ht="14.25">
      <c r="A15" s="86" t="s">
        <v>60</v>
      </c>
      <c r="B15" s="99" t="s">
        <v>61</v>
      </c>
      <c r="C15" s="99" t="s">
        <v>62</v>
      </c>
      <c r="D15" s="99" t="s">
        <v>52</v>
      </c>
      <c r="I15" s="80"/>
      <c r="J15" s="80"/>
    </row>
    <row r="16" spans="1:10" ht="14.25">
      <c r="A16" s="87" t="s">
        <v>50</v>
      </c>
      <c r="B16" s="100"/>
      <c r="C16" s="101"/>
      <c r="D16" s="100"/>
      <c r="I16" s="80"/>
      <c r="J16" s="80"/>
    </row>
    <row r="17" spans="1:10" ht="14.25">
      <c r="A17" s="90" t="s">
        <v>55</v>
      </c>
      <c r="B17" s="102">
        <v>2</v>
      </c>
      <c r="C17" s="103">
        <v>0</v>
      </c>
      <c r="D17" s="102" t="s">
        <v>63</v>
      </c>
      <c r="I17" s="80"/>
      <c r="J17" s="80"/>
    </row>
    <row r="18" spans="1:10" s="121" customFormat="1" ht="14.25">
      <c r="A18" s="117" t="s">
        <v>56</v>
      </c>
      <c r="B18" s="119">
        <v>37</v>
      </c>
      <c r="C18" s="120">
        <v>14</v>
      </c>
      <c r="D18" s="119"/>
      <c r="I18" s="122"/>
      <c r="J18" s="122"/>
    </row>
    <row r="19" spans="1:10" ht="14.25">
      <c r="A19" s="90" t="s">
        <v>57</v>
      </c>
      <c r="B19" s="102">
        <v>39</v>
      </c>
      <c r="C19" s="103">
        <v>0</v>
      </c>
      <c r="D19" s="102" t="s">
        <v>63</v>
      </c>
      <c r="I19" s="80"/>
      <c r="J19" s="80"/>
    </row>
    <row r="20" spans="1:10" ht="14.25">
      <c r="A20" s="90" t="s">
        <v>58</v>
      </c>
      <c r="B20" s="102">
        <v>73</v>
      </c>
      <c r="C20" s="103">
        <v>0</v>
      </c>
      <c r="D20" s="102" t="s">
        <v>63</v>
      </c>
      <c r="I20" s="80"/>
      <c r="J20" s="80"/>
    </row>
    <row r="21" spans="1:10" ht="14.25">
      <c r="A21" s="90" t="s">
        <v>59</v>
      </c>
      <c r="B21" s="102">
        <v>52</v>
      </c>
      <c r="C21" s="103">
        <v>7</v>
      </c>
      <c r="D21" s="102" t="s">
        <v>64</v>
      </c>
      <c r="I21" s="80"/>
      <c r="J21" s="80"/>
    </row>
    <row r="22" spans="1:10" ht="14.25">
      <c r="A22" s="104" t="s">
        <v>27</v>
      </c>
      <c r="B22" s="105">
        <f>SUM(B17:B21)</f>
        <v>203</v>
      </c>
      <c r="C22" s="105">
        <f>SUM(C17:C21)</f>
        <v>21</v>
      </c>
      <c r="D22" s="105"/>
      <c r="I22" s="80"/>
      <c r="J22" s="80"/>
    </row>
    <row r="23" spans="1:10" ht="15">
      <c r="B23" s="82"/>
      <c r="C23" s="82"/>
      <c r="D23" s="82"/>
    </row>
    <row r="24" spans="1:10">
      <c r="A24" s="85" t="s">
        <v>65</v>
      </c>
    </row>
  </sheetData>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84003C33FC5F04EBA611156EEDB0E5E" ma:contentTypeVersion="12" ma:contentTypeDescription="Een nieuw document maken." ma:contentTypeScope="" ma:versionID="84eeea8cac058b6048a6387399f24aa5">
  <xsd:schema xmlns:xsd="http://www.w3.org/2001/XMLSchema" xmlns:xs="http://www.w3.org/2001/XMLSchema" xmlns:p="http://schemas.microsoft.com/office/2006/metadata/properties" xmlns:ns2="8419188a-9797-4cc5-92c2-d2c893df8f3d" xmlns:ns3="4d7783cc-833b-46b8-9765-558d23f5018d" targetNamespace="http://schemas.microsoft.com/office/2006/metadata/properties" ma:root="true" ma:fieldsID="3dd67ad8b8efad0a2346175b0f272e35" ns2:_="" ns3:_="">
    <xsd:import namespace="8419188a-9797-4cc5-92c2-d2c893df8f3d"/>
    <xsd:import namespace="4d7783cc-833b-46b8-9765-558d23f5018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9188a-9797-4cc5-92c2-d2c893df8f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d7783cc-833b-46b8-9765-558d23f5018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DD6AED1-1574-4A57-BD2B-C800E900C6C9}">
  <ds:schemaRefs>
    <ds:schemaRef ds:uri="http://schemas.microsoft.com/sharepoint/v3/contenttype/forms"/>
  </ds:schemaRefs>
</ds:datastoreItem>
</file>

<file path=customXml/itemProps2.xml><?xml version="1.0" encoding="utf-8"?>
<ds:datastoreItem xmlns:ds="http://schemas.openxmlformats.org/officeDocument/2006/customXml" ds:itemID="{6C308A7F-4C71-4C60-B5D4-8F48818776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19188a-9797-4cc5-92c2-d2c893df8f3d"/>
    <ds:schemaRef ds:uri="4d7783cc-833b-46b8-9765-558d23f501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15C2869-7064-4D60-98E6-E37DAFD5200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5) TCO</vt:lpstr>
      <vt:lpstr>Printvolume en printers</vt:lpstr>
      <vt:lpstr>'5) TCO'!Afdrukbereik</vt:lpstr>
      <vt:lpstr>'5) TCO'!Afdruktitels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Jeroen Vos</dc:creator>
  <cp:keywords/>
  <dc:description/>
  <cp:lastModifiedBy>Raymond Visser</cp:lastModifiedBy>
  <cp:revision/>
  <dcterms:created xsi:type="dcterms:W3CDTF">2022-01-31T07:25:18Z</dcterms:created>
  <dcterms:modified xsi:type="dcterms:W3CDTF">2022-03-15T09:06:29Z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0x010100484003C33FC5F04EBA611156EEDB0E5E</vt:lpwstr>
  </property>
</Properties>
</file>