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Meer Primair/Conceptstukken/"/>
    </mc:Choice>
  </mc:AlternateContent>
  <xr:revisionPtr revIDLastSave="1283" documentId="13_ncr:1_{29A957B0-4623-4D0E-A0E7-990FE7B12EA3}" xr6:coauthVersionLast="47" xr6:coauthVersionMax="47" xr10:uidLastSave="{346FB7BD-8F12-43DC-870E-9271411E843A}"/>
  <bookViews>
    <workbookView xWindow="-28920" yWindow="1470" windowWidth="29040" windowHeight="15720" xr2:uid="{4C6220BE-3E1C-4DDF-843C-8B77E5122986}"/>
  </bookViews>
  <sheets>
    <sheet name="Inventarisatie" sheetId="5" r:id="rId1"/>
  </sheets>
  <definedNames>
    <definedName name="_xlnm._FilterDatabase" localSheetId="0" hidden="1">Inventarisatie!$B$9:$AB$41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3" i="5" l="1"/>
  <c r="AA43" i="5"/>
  <c r="Z43" i="5"/>
  <c r="Y43" i="5"/>
  <c r="V43" i="5"/>
  <c r="U43" i="5"/>
  <c r="W38" i="5"/>
  <c r="W39" i="5"/>
  <c r="W21" i="5"/>
  <c r="W24" i="5"/>
  <c r="W15" i="5"/>
  <c r="W13" i="5"/>
  <c r="W22" i="5"/>
  <c r="W18" i="5"/>
  <c r="W37" i="5"/>
  <c r="W41" i="5"/>
  <c r="W36" i="5"/>
  <c r="W35" i="5"/>
  <c r="W34" i="5"/>
  <c r="W33" i="5"/>
  <c r="W32" i="5"/>
  <c r="W30" i="5"/>
  <c r="W29" i="5"/>
  <c r="W28" i="5"/>
  <c r="W27" i="5"/>
  <c r="W26" i="5"/>
  <c r="W20" i="5"/>
  <c r="W14" i="5"/>
  <c r="W11" i="5"/>
  <c r="W10" i="5"/>
  <c r="W12" i="5"/>
  <c r="W40" i="5"/>
  <c r="W31" i="5"/>
  <c r="W25" i="5"/>
  <c r="W23" i="5"/>
  <c r="W19" i="5"/>
  <c r="W17" i="5"/>
  <c r="W16" i="5"/>
  <c r="T40" i="5"/>
  <c r="T19" i="5"/>
  <c r="T31" i="5"/>
  <c r="T16" i="5"/>
  <c r="T17" i="5"/>
  <c r="T23" i="5"/>
  <c r="T41" i="5"/>
  <c r="T30" i="5"/>
  <c r="T29" i="5"/>
  <c r="T14" i="5"/>
  <c r="T26" i="5"/>
  <c r="T33" i="5"/>
  <c r="T34" i="5"/>
  <c r="T28" i="5"/>
  <c r="T32" i="5"/>
  <c r="T11" i="5"/>
  <c r="T20" i="5"/>
  <c r="T27" i="5"/>
  <c r="T35" i="5"/>
  <c r="T36" i="5"/>
  <c r="T10" i="5"/>
  <c r="T37" i="5"/>
  <c r="T24" i="5"/>
  <c r="T13" i="5"/>
  <c r="T39" i="5"/>
  <c r="T18" i="5"/>
  <c r="T21" i="5"/>
  <c r="T15" i="5"/>
  <c r="T22" i="5"/>
  <c r="T38" i="5"/>
  <c r="T25" i="5"/>
  <c r="Q40" i="5"/>
  <c r="Q19" i="5"/>
  <c r="Q31" i="5"/>
  <c r="Q16" i="5"/>
  <c r="Q17" i="5"/>
  <c r="Q23" i="5"/>
  <c r="Q41" i="5"/>
  <c r="Q30" i="5"/>
  <c r="Q29" i="5"/>
  <c r="Q14" i="5"/>
  <c r="Q26" i="5"/>
  <c r="Q33" i="5"/>
  <c r="Q34" i="5"/>
  <c r="Q28" i="5"/>
  <c r="Q32" i="5"/>
  <c r="Q11" i="5"/>
  <c r="Q20" i="5"/>
  <c r="Q27" i="5"/>
  <c r="Q35" i="5"/>
  <c r="Q36" i="5"/>
  <c r="Q10" i="5"/>
  <c r="Q37" i="5"/>
  <c r="Q24" i="5"/>
  <c r="Q13" i="5"/>
  <c r="Q39" i="5"/>
  <c r="Q18" i="5"/>
  <c r="Q21" i="5"/>
  <c r="Q15" i="5"/>
  <c r="Q22" i="5"/>
  <c r="Q38" i="5"/>
  <c r="Q25" i="5"/>
  <c r="N40" i="5"/>
  <c r="N19" i="5"/>
  <c r="N31" i="5"/>
  <c r="N16" i="5"/>
  <c r="N17" i="5"/>
  <c r="N23" i="5"/>
  <c r="N41" i="5"/>
  <c r="N30" i="5"/>
  <c r="N29" i="5"/>
  <c r="N14" i="5"/>
  <c r="N26" i="5"/>
  <c r="N33" i="5"/>
  <c r="N34" i="5"/>
  <c r="N28" i="5"/>
  <c r="N32" i="5"/>
  <c r="N11" i="5"/>
  <c r="N20" i="5"/>
  <c r="N27" i="5"/>
  <c r="N35" i="5"/>
  <c r="N36" i="5"/>
  <c r="N10" i="5"/>
  <c r="N37" i="5"/>
  <c r="N24" i="5"/>
  <c r="N13" i="5"/>
  <c r="N39" i="5"/>
  <c r="N18" i="5"/>
  <c r="N21" i="5"/>
  <c r="N15" i="5"/>
  <c r="N22" i="5"/>
  <c r="N38" i="5"/>
  <c r="N25" i="5"/>
  <c r="S43" i="5"/>
  <c r="R43" i="5"/>
  <c r="P43" i="5"/>
  <c r="O43" i="5"/>
  <c r="M43" i="5"/>
  <c r="L43" i="5"/>
</calcChain>
</file>

<file path=xl/sharedStrings.xml><?xml version="1.0" encoding="utf-8"?>
<sst xmlns="http://schemas.openxmlformats.org/spreadsheetml/2006/main" count="239" uniqueCount="100">
  <si>
    <t>Volg</t>
  </si>
  <si>
    <t>Schoolnaam</t>
  </si>
  <si>
    <t>Adres</t>
  </si>
  <si>
    <t>Postcode</t>
  </si>
  <si>
    <t>Plaats</t>
  </si>
  <si>
    <t>kosten</t>
  </si>
  <si>
    <t>Type</t>
  </si>
  <si>
    <t>Serie</t>
  </si>
  <si>
    <t>nummer</t>
  </si>
  <si>
    <t>plaats</t>
  </si>
  <si>
    <t>model</t>
  </si>
  <si>
    <t>RKBS St. Willibrordus</t>
  </si>
  <si>
    <t>Hoofdweg 2034</t>
  </si>
  <si>
    <t xml:space="preserve">2158 MC </t>
  </si>
  <si>
    <t>Buitenkaag</t>
  </si>
  <si>
    <t>MX-4060N</t>
  </si>
  <si>
    <t>totaal</t>
  </si>
  <si>
    <t>IKC De Lente</t>
  </si>
  <si>
    <t xml:space="preserve">Langerak 42 </t>
  </si>
  <si>
    <t xml:space="preserve">2157 PG </t>
  </si>
  <si>
    <t>Abbenes</t>
  </si>
  <si>
    <t>CBS Oranje Nassau</t>
  </si>
  <si>
    <t>Burg. Amersfoordtlaan 61</t>
  </si>
  <si>
    <t xml:space="preserve">1171 DM </t>
  </si>
  <si>
    <t>Badhoevedorp</t>
  </si>
  <si>
    <t>MX-6070</t>
  </si>
  <si>
    <t>RKBS Klimop</t>
  </si>
  <si>
    <t>Burgemeester Pabstlaan 3</t>
  </si>
  <si>
    <t xml:space="preserve">2132 XE </t>
  </si>
  <si>
    <t>Hoofddorp</t>
  </si>
  <si>
    <t>MX-3060N</t>
  </si>
  <si>
    <t>ICBS De Caleidescoop</t>
  </si>
  <si>
    <t>Hammarskjoldstraat 236</t>
  </si>
  <si>
    <t>2131 VN</t>
  </si>
  <si>
    <t>IKC Wereldwijs</t>
  </si>
  <si>
    <t>Graan voor Visch 14402</t>
  </si>
  <si>
    <t xml:space="preserve">2132 VH </t>
  </si>
  <si>
    <t>2132 VH</t>
  </si>
  <si>
    <t>RKBS Klippeholm</t>
  </si>
  <si>
    <t>Skagerrak 184</t>
  </si>
  <si>
    <t xml:space="preserve"> 2133 DW </t>
  </si>
  <si>
    <t>Skagerrak 296-298</t>
  </si>
  <si>
    <t>2133 DX</t>
  </si>
  <si>
    <t>CBS Het Braambos</t>
  </si>
  <si>
    <t>Waddenweg 83</t>
  </si>
  <si>
    <t xml:space="preserve">2134 XL </t>
  </si>
  <si>
    <t>Waddenweg 85</t>
  </si>
  <si>
    <t>Roerdompstraat 10</t>
  </si>
  <si>
    <t>1171 HC</t>
  </si>
  <si>
    <t>RKBS De Bosbouwers</t>
  </si>
  <si>
    <t>Liesbos 10-12</t>
  </si>
  <si>
    <t xml:space="preserve">2134 SB </t>
  </si>
  <si>
    <t>CBS Vesterhavet</t>
  </si>
  <si>
    <t>Skagerrak 170</t>
  </si>
  <si>
    <t xml:space="preserve">2133 DW </t>
  </si>
  <si>
    <t>CBS Juliana van Stolberg</t>
  </si>
  <si>
    <t>Van den Berghlaan 72-74</t>
  </si>
  <si>
    <t xml:space="preserve">2132 AT </t>
  </si>
  <si>
    <t>CBS De Regenboog</t>
  </si>
  <si>
    <t>Zandbos 48</t>
  </si>
  <si>
    <t xml:space="preserve">2134 DE </t>
  </si>
  <si>
    <t>Spannenburg 2</t>
  </si>
  <si>
    <t xml:space="preserve">2135 GP </t>
  </si>
  <si>
    <t>ICBS De Vredeburg</t>
  </si>
  <si>
    <t>Schuilenburg 88</t>
  </si>
  <si>
    <t xml:space="preserve">2135 GM </t>
  </si>
  <si>
    <t>CBS Tabitha</t>
  </si>
  <si>
    <t>Femina Mullerstraat 74</t>
  </si>
  <si>
    <t xml:space="preserve">2135 MS </t>
  </si>
  <si>
    <t>Femina Mullerstraat 78</t>
  </si>
  <si>
    <t>RKBS De Wilgen</t>
  </si>
  <si>
    <t>Femina Mullerstraat 177</t>
  </si>
  <si>
    <t xml:space="preserve">2135 MH </t>
  </si>
  <si>
    <t>RKBS Klavertje vier</t>
  </si>
  <si>
    <t>Dussenstraat 38</t>
  </si>
  <si>
    <t xml:space="preserve">2134 DL </t>
  </si>
  <si>
    <t>MX-7500N</t>
  </si>
  <si>
    <t xml:space="preserve">MX-4060N </t>
  </si>
  <si>
    <t>CPBS De Brandaris</t>
  </si>
  <si>
    <t>Dussenstraat 34</t>
  </si>
  <si>
    <t>Bestuurskantoor</t>
  </si>
  <si>
    <t>Burgemeester Pabstlaan 10</t>
  </si>
  <si>
    <t xml:space="preserve"> 2131 XE</t>
  </si>
  <si>
    <t>kleur</t>
  </si>
  <si>
    <t>x</t>
  </si>
  <si>
    <t>Boekjes</t>
  </si>
  <si>
    <t>Verbruik 08-2017 - 07-2018</t>
  </si>
  <si>
    <t>Verbruik 08-2018 - 07-2019</t>
  </si>
  <si>
    <t>Verbruik 08-2019 - 07-2020</t>
  </si>
  <si>
    <t>gem. per maand</t>
  </si>
  <si>
    <t>mono</t>
  </si>
  <si>
    <t>Verbruik 08-2020 - 04-2021</t>
  </si>
  <si>
    <t>type 1</t>
  </si>
  <si>
    <t>type 2</t>
  </si>
  <si>
    <t>type 3</t>
  </si>
  <si>
    <t>type 4</t>
  </si>
  <si>
    <t>Nieuwe Invulling</t>
  </si>
  <si>
    <t>Inventarisatieoverzicht Meer Primair</t>
  </si>
  <si>
    <t>Perforeren</t>
  </si>
  <si>
    <t>Roerdompstraat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</si>
</sst>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#,##0_ ;\-#,##0\ "/>
    <numFmt numFmtId="166" formatCode="_ * #,##0_ ;_ * \-#,##0_ ;_ * &quot;-&quot;??_ ;_ @_ 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.45"/>
      <color indexed="12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rgb="FF9C650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277EA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3" borderId="0" applyNumberFormat="0" applyBorder="0" applyAlignment="0" applyProtection="0"/>
    <xf numFmtId="0" fontId="14" fillId="6" borderId="5" applyNumberFormat="0" applyAlignment="0" applyProtection="0"/>
    <xf numFmtId="0" fontId="16" fillId="7" borderId="8" applyNumberFormat="0" applyAlignment="0" applyProtection="0"/>
    <xf numFmtId="0" fontId="18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2" fillId="5" borderId="5" applyNumberFormat="0" applyAlignment="0" applyProtection="0"/>
    <xf numFmtId="0" fontId="15" fillId="0" borderId="7" applyNumberFormat="0" applyFill="0" applyAlignment="0" applyProtection="0"/>
    <xf numFmtId="0" fontId="19" fillId="4" borderId="0" applyNumberFormat="0" applyBorder="0" applyAlignment="0" applyProtection="0"/>
    <xf numFmtId="0" fontId="1" fillId="8" borderId="9" applyNumberFormat="0" applyFont="0" applyAlignment="0" applyProtection="0"/>
    <xf numFmtId="0" fontId="13" fillId="6" borderId="6" applyNumberFormat="0" applyAlignment="0" applyProtection="0"/>
    <xf numFmtId="0" fontId="6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4" applyBorder="1"/>
    <xf numFmtId="49" fontId="4" fillId="0" borderId="0" xfId="0" applyNumberFormat="1" applyFont="1" applyBorder="1"/>
    <xf numFmtId="1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2" quotePrefix="1" applyNumberFormat="1" applyFont="1" applyFill="1" applyBorder="1" applyAlignment="1" applyProtection="1">
      <alignment horizontal="center"/>
    </xf>
    <xf numFmtId="49" fontId="4" fillId="0" borderId="0" xfId="0" applyNumberFormat="1" applyFont="1" applyBorder="1" applyAlignment="1">
      <alignment horizontal="center"/>
    </xf>
    <xf numFmtId="0" fontId="0" fillId="0" borderId="0" xfId="0" applyBorder="1" applyAlignment="1"/>
    <xf numFmtId="49" fontId="4" fillId="0" borderId="0" xfId="0" applyNumberFormat="1" applyFont="1" applyFill="1" applyBorder="1"/>
    <xf numFmtId="0" fontId="4" fillId="0" borderId="0" xfId="0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4" fillId="0" borderId="0" xfId="0" applyFont="1" applyFill="1" applyBorder="1" applyAlignment="1">
      <alignment horizontal="center"/>
    </xf>
    <xf numFmtId="0" fontId="4" fillId="0" borderId="0" xfId="4" applyFill="1" applyBorder="1"/>
    <xf numFmtId="0" fontId="4" fillId="0" borderId="0" xfId="0" quotePrefix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6" fontId="0" fillId="0" borderId="0" xfId="24" applyNumberFormat="1" applyFont="1" applyBorder="1"/>
    <xf numFmtId="0" fontId="4" fillId="0" borderId="13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3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21" fillId="0" borderId="13" xfId="0" applyNumberFormat="1" applyFont="1" applyFill="1" applyBorder="1"/>
    <xf numFmtId="165" fontId="21" fillId="0" borderId="15" xfId="0" applyNumberFormat="1" applyFont="1" applyFill="1" applyBorder="1"/>
    <xf numFmtId="3" fontId="21" fillId="0" borderId="13" xfId="0" applyNumberFormat="1" applyFont="1" applyFill="1" applyBorder="1"/>
    <xf numFmtId="3" fontId="21" fillId="0" borderId="15" xfId="0" applyNumberFormat="1" applyFont="1" applyFill="1" applyBorder="1"/>
    <xf numFmtId="165" fontId="21" fillId="0" borderId="13" xfId="0" applyNumberFormat="1" applyFont="1" applyBorder="1"/>
    <xf numFmtId="49" fontId="16" fillId="9" borderId="27" xfId="0" applyNumberFormat="1" applyFont="1" applyFill="1" applyBorder="1" applyAlignment="1" applyProtection="1">
      <alignment horizontal="center"/>
      <protection locked="0"/>
    </xf>
    <xf numFmtId="49" fontId="16" fillId="9" borderId="28" xfId="0" applyNumberFormat="1" applyFont="1" applyFill="1" applyBorder="1" applyAlignment="1" applyProtection="1">
      <alignment horizontal="center"/>
      <protection locked="0"/>
    </xf>
    <xf numFmtId="49" fontId="16" fillId="9" borderId="28" xfId="0" applyNumberFormat="1" applyFont="1" applyFill="1" applyBorder="1" applyAlignment="1" applyProtection="1">
      <alignment horizontal="left"/>
      <protection locked="0"/>
    </xf>
    <xf numFmtId="1" fontId="16" fillId="9" borderId="28" xfId="0" applyNumberFormat="1" applyFont="1" applyFill="1" applyBorder="1" applyAlignment="1" applyProtection="1">
      <alignment horizontal="center"/>
      <protection locked="0"/>
    </xf>
    <xf numFmtId="49" fontId="16" fillId="9" borderId="12" xfId="0" applyNumberFormat="1" applyFont="1" applyFill="1" applyBorder="1" applyAlignment="1" applyProtection="1">
      <alignment horizontal="center"/>
      <protection locked="0"/>
    </xf>
    <xf numFmtId="49" fontId="16" fillId="9" borderId="29" xfId="0" applyNumberFormat="1" applyFont="1" applyFill="1" applyBorder="1" applyAlignment="1" applyProtection="1">
      <alignment horizontal="center"/>
      <protection locked="0"/>
    </xf>
    <xf numFmtId="49" fontId="16" fillId="9" borderId="1" xfId="0" applyNumberFormat="1" applyFont="1" applyFill="1" applyBorder="1" applyAlignment="1" applyProtection="1">
      <alignment horizontal="center"/>
      <protection locked="0"/>
    </xf>
    <xf numFmtId="49" fontId="16" fillId="9" borderId="1" xfId="0" applyNumberFormat="1" applyFont="1" applyFill="1" applyBorder="1" applyAlignment="1" applyProtection="1">
      <alignment horizontal="left"/>
      <protection locked="0"/>
    </xf>
    <xf numFmtId="1" fontId="16" fillId="9" borderId="1" xfId="0" applyNumberFormat="1" applyFont="1" applyFill="1" applyBorder="1" applyAlignment="1" applyProtection="1">
      <alignment horizontal="center"/>
      <protection locked="0"/>
    </xf>
    <xf numFmtId="0" fontId="22" fillId="9" borderId="1" xfId="0" applyFont="1" applyFill="1" applyBorder="1" applyAlignment="1"/>
    <xf numFmtId="0" fontId="22" fillId="9" borderId="14" xfId="0" applyFont="1" applyFill="1" applyBorder="1" applyAlignment="1"/>
    <xf numFmtId="49" fontId="16" fillId="9" borderId="30" xfId="0" applyNumberFormat="1" applyFont="1" applyFill="1" applyBorder="1" applyAlignment="1" applyProtection="1">
      <alignment horizontal="center"/>
      <protection locked="0"/>
    </xf>
    <xf numFmtId="49" fontId="16" fillId="9" borderId="31" xfId="0" applyNumberFormat="1" applyFont="1" applyFill="1" applyBorder="1" applyAlignment="1" applyProtection="1">
      <alignment horizontal="center"/>
      <protection locked="0"/>
    </xf>
    <xf numFmtId="1" fontId="16" fillId="9" borderId="31" xfId="0" applyNumberFormat="1" applyFont="1" applyFill="1" applyBorder="1" applyAlignment="1" applyProtection="1">
      <alignment horizontal="center"/>
      <protection locked="0"/>
    </xf>
    <xf numFmtId="0" fontId="22" fillId="9" borderId="31" xfId="0" applyFont="1" applyFill="1" applyBorder="1" applyAlignment="1"/>
    <xf numFmtId="0" fontId="22" fillId="9" borderId="32" xfId="0" applyFont="1" applyFill="1" applyBorder="1" applyAlignment="1"/>
    <xf numFmtId="164" fontId="16" fillId="9" borderId="30" xfId="1" applyNumberFormat="1" applyFont="1" applyFill="1" applyBorder="1" applyAlignment="1" applyProtection="1">
      <alignment horizontal="center"/>
      <protection locked="0"/>
    </xf>
    <xf numFmtId="164" fontId="16" fillId="9" borderId="31" xfId="1" applyNumberFormat="1" applyFont="1" applyFill="1" applyBorder="1" applyAlignment="1" applyProtection="1">
      <alignment horizontal="center"/>
      <protection locked="0"/>
    </xf>
    <xf numFmtId="164" fontId="16" fillId="9" borderId="18" xfId="1" applyNumberFormat="1" applyFont="1" applyFill="1" applyBorder="1" applyAlignment="1" applyProtection="1">
      <alignment horizontal="center"/>
      <protection locked="0"/>
    </xf>
    <xf numFmtId="165" fontId="23" fillId="10" borderId="19" xfId="0" applyNumberFormat="1" applyFont="1" applyFill="1" applyBorder="1"/>
    <xf numFmtId="165" fontId="23" fillId="10" borderId="20" xfId="0" applyNumberFormat="1" applyFont="1" applyFill="1" applyBorder="1"/>
    <xf numFmtId="165" fontId="23" fillId="10" borderId="21" xfId="0" applyNumberFormat="1" applyFont="1" applyFill="1" applyBorder="1"/>
    <xf numFmtId="3" fontId="16" fillId="10" borderId="34" xfId="0" applyNumberFormat="1" applyFont="1" applyFill="1" applyBorder="1" applyAlignment="1">
      <alignment horizontal="center"/>
    </xf>
    <xf numFmtId="3" fontId="16" fillId="10" borderId="33" xfId="0" applyNumberFormat="1" applyFont="1" applyFill="1" applyBorder="1" applyAlignment="1">
      <alignment horizontal="center"/>
    </xf>
    <xf numFmtId="3" fontId="16" fillId="10" borderId="35" xfId="0" applyNumberFormat="1" applyFont="1" applyFill="1" applyBorder="1" applyAlignment="1">
      <alignment horizontal="center"/>
    </xf>
    <xf numFmtId="165" fontId="23" fillId="10" borderId="33" xfId="0" applyNumberFormat="1" applyFont="1" applyFill="1" applyBorder="1"/>
    <xf numFmtId="165" fontId="21" fillId="0" borderId="1" xfId="0" applyNumberFormat="1" applyFont="1" applyFill="1" applyBorder="1"/>
    <xf numFmtId="164" fontId="16" fillId="9" borderId="13" xfId="1" applyNumberFormat="1" applyFont="1" applyFill="1" applyBorder="1" applyAlignment="1" applyProtection="1">
      <alignment horizontal="center"/>
      <protection locked="0"/>
    </xf>
    <xf numFmtId="164" fontId="16" fillId="9" borderId="0" xfId="1" applyNumberFormat="1" applyFont="1" applyFill="1" applyBorder="1" applyAlignment="1" applyProtection="1">
      <alignment horizontal="center"/>
      <protection locked="0"/>
    </xf>
    <xf numFmtId="164" fontId="16" fillId="9" borderId="15" xfId="1" applyNumberFormat="1" applyFont="1" applyFill="1" applyBorder="1" applyAlignment="1" applyProtection="1">
      <alignment horizontal="center"/>
      <protection locked="0"/>
    </xf>
    <xf numFmtId="165" fontId="21" fillId="0" borderId="28" xfId="0" applyNumberFormat="1" applyFont="1" applyFill="1" applyBorder="1"/>
    <xf numFmtId="165" fontId="21" fillId="0" borderId="22" xfId="0" applyNumberFormat="1" applyFont="1" applyFill="1" applyBorder="1"/>
    <xf numFmtId="165" fontId="21" fillId="0" borderId="31" xfId="0" applyNumberFormat="1" applyFont="1" applyFill="1" applyBorder="1"/>
    <xf numFmtId="165" fontId="21" fillId="0" borderId="18" xfId="0" applyNumberFormat="1" applyFont="1" applyFill="1" applyBorder="1"/>
    <xf numFmtId="3" fontId="21" fillId="0" borderId="11" xfId="0" applyNumberFormat="1" applyFont="1" applyFill="1" applyBorder="1"/>
    <xf numFmtId="3" fontId="21" fillId="0" borderId="22" xfId="0" applyNumberFormat="1" applyFont="1" applyFill="1" applyBorder="1"/>
    <xf numFmtId="3" fontId="21" fillId="0" borderId="16" xfId="0" applyNumberFormat="1" applyFont="1" applyFill="1" applyBorder="1"/>
    <xf numFmtId="3" fontId="21" fillId="0" borderId="18" xfId="0" applyNumberFormat="1" applyFont="1" applyFill="1" applyBorder="1"/>
    <xf numFmtId="3" fontId="21" fillId="0" borderId="28" xfId="0" applyNumberFormat="1" applyFont="1" applyFill="1" applyBorder="1"/>
    <xf numFmtId="3" fontId="21" fillId="0" borderId="1" xfId="0" applyNumberFormat="1" applyFont="1" applyFill="1" applyBorder="1"/>
    <xf numFmtId="3" fontId="21" fillId="0" borderId="31" xfId="0" applyNumberFormat="1" applyFont="1" applyFill="1" applyBorder="1"/>
    <xf numFmtId="0" fontId="21" fillId="0" borderId="28" xfId="0" applyFont="1" applyFill="1" applyBorder="1"/>
    <xf numFmtId="0" fontId="21" fillId="0" borderId="1" xfId="0" applyFont="1" applyFill="1" applyBorder="1"/>
    <xf numFmtId="0" fontId="21" fillId="0" borderId="31" xfId="0" applyFont="1" applyFill="1" applyBorder="1"/>
    <xf numFmtId="0" fontId="24" fillId="0" borderId="0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23" xfId="0" applyNumberFormat="1" applyFont="1" applyBorder="1"/>
    <xf numFmtId="1" fontId="4" fillId="0" borderId="23" xfId="0" applyNumberFormat="1" applyFont="1" applyBorder="1" applyAlignment="1">
      <alignment horizontal="center"/>
    </xf>
    <xf numFmtId="165" fontId="21" fillId="0" borderId="11" xfId="0" applyNumberFormat="1" applyFont="1" applyBorder="1"/>
    <xf numFmtId="0" fontId="0" fillId="0" borderId="28" xfId="0" applyFill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165" fontId="21" fillId="0" borderId="0" xfId="0" applyNumberFormat="1" applyFont="1" applyBorder="1"/>
    <xf numFmtId="165" fontId="21" fillId="0" borderId="0" xfId="0" applyNumberFormat="1" applyFont="1" applyFill="1" applyBorder="1"/>
    <xf numFmtId="3" fontId="21" fillId="0" borderId="0" xfId="0" applyNumberFormat="1" applyFont="1" applyFill="1" applyBorder="1"/>
    <xf numFmtId="0" fontId="21" fillId="0" borderId="0" xfId="0" applyFont="1" applyFill="1" applyBorder="1"/>
    <xf numFmtId="0" fontId="0" fillId="0" borderId="1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4" fillId="0" borderId="17" xfId="0" applyNumberFormat="1" applyFont="1" applyBorder="1"/>
    <xf numFmtId="1" fontId="4" fillId="0" borderId="17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165" fontId="21" fillId="0" borderId="16" xfId="0" applyNumberFormat="1" applyFont="1" applyBorder="1"/>
    <xf numFmtId="0" fontId="0" fillId="0" borderId="16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4" fillId="0" borderId="23" xfId="4" applyBorder="1"/>
    <xf numFmtId="0" fontId="4" fillId="0" borderId="17" xfId="3" applyFont="1" applyFill="1" applyBorder="1" applyAlignment="1">
      <alignment vertical="center"/>
    </xf>
    <xf numFmtId="0" fontId="4" fillId="0" borderId="23" xfId="0" quotePrefix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4" fontId="4" fillId="0" borderId="23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16" fillId="9" borderId="11" xfId="0" applyNumberFormat="1" applyFont="1" applyFill="1" applyBorder="1" applyAlignment="1" applyProtection="1">
      <alignment horizontal="center" vertical="center"/>
      <protection locked="0"/>
    </xf>
    <xf numFmtId="49" fontId="16" fillId="9" borderId="23" xfId="0" applyNumberFormat="1" applyFont="1" applyFill="1" applyBorder="1" applyAlignment="1" applyProtection="1">
      <alignment horizontal="center" vertical="center"/>
      <protection locked="0"/>
    </xf>
    <xf numFmtId="49" fontId="16" fillId="9" borderId="22" xfId="0" applyNumberFormat="1" applyFont="1" applyFill="1" applyBorder="1" applyAlignment="1" applyProtection="1">
      <alignment horizontal="center" vertical="center"/>
      <protection locked="0"/>
    </xf>
    <xf numFmtId="49" fontId="16" fillId="9" borderId="24" xfId="0" applyNumberFormat="1" applyFont="1" applyFill="1" applyBorder="1" applyAlignment="1" applyProtection="1">
      <alignment horizontal="center" vertical="center"/>
      <protection locked="0"/>
    </xf>
    <xf numFmtId="49" fontId="16" fillId="9" borderId="25" xfId="0" applyNumberFormat="1" applyFont="1" applyFill="1" applyBorder="1" applyAlignment="1" applyProtection="1">
      <alignment horizontal="center" vertical="center"/>
      <protection locked="0"/>
    </xf>
    <xf numFmtId="49" fontId="16" fillId="9" borderId="26" xfId="0" applyNumberFormat="1" applyFont="1" applyFill="1" applyBorder="1" applyAlignment="1" applyProtection="1">
      <alignment horizontal="center" vertical="center"/>
      <protection locked="0"/>
    </xf>
    <xf numFmtId="49" fontId="16" fillId="9" borderId="11" xfId="0" applyNumberFormat="1" applyFont="1" applyFill="1" applyBorder="1" applyAlignment="1" applyProtection="1">
      <alignment horizontal="center"/>
      <protection locked="0"/>
    </xf>
    <xf numFmtId="49" fontId="16" fillId="9" borderId="23" xfId="0" applyNumberFormat="1" applyFont="1" applyFill="1" applyBorder="1" applyAlignment="1" applyProtection="1">
      <alignment horizontal="center"/>
      <protection locked="0"/>
    </xf>
    <xf numFmtId="49" fontId="16" fillId="9" borderId="22" xfId="0" applyNumberFormat="1" applyFont="1" applyFill="1" applyBorder="1" applyAlignment="1" applyProtection="1">
      <alignment horizontal="center"/>
      <protection locked="0"/>
    </xf>
    <xf numFmtId="164" fontId="16" fillId="9" borderId="13" xfId="1" applyNumberFormat="1" applyFont="1" applyFill="1" applyBorder="1" applyAlignment="1" applyProtection="1">
      <alignment horizontal="center"/>
      <protection locked="0"/>
    </xf>
    <xf numFmtId="164" fontId="16" fillId="9" borderId="0" xfId="1" applyNumberFormat="1" applyFont="1" applyFill="1" applyBorder="1" applyAlignment="1" applyProtection="1">
      <alignment horizontal="center"/>
      <protection locked="0"/>
    </xf>
    <xf numFmtId="164" fontId="16" fillId="9" borderId="15" xfId="1" applyNumberFormat="1" applyFont="1" applyFill="1" applyBorder="1" applyAlignment="1" applyProtection="1">
      <alignment horizontal="center"/>
      <protection locked="0"/>
    </xf>
    <xf numFmtId="0" fontId="4" fillId="0" borderId="23" xfId="0" applyFont="1" applyBorder="1" applyAlignment="1">
      <alignment horizontal="center"/>
    </xf>
    <xf numFmtId="0" fontId="4" fillId="11" borderId="0" xfId="0" applyFont="1" applyFill="1" applyBorder="1" applyAlignment="1">
      <alignment horizontal="center"/>
    </xf>
  </cellXfs>
  <cellStyles count="25">
    <cellStyle name="Bad" xfId="7" xr:uid="{E5D49AF3-5556-4867-997B-4C7177C6D840}"/>
    <cellStyle name="Calculation" xfId="8" xr:uid="{CBB13E9A-38F4-4358-A6C7-52A57861FCE5}"/>
    <cellStyle name="Check Cell" xfId="9" xr:uid="{9AF328C5-FBF9-41B0-BA99-04D79011B4E5}"/>
    <cellStyle name="Explanatory Text" xfId="10" xr:uid="{6A30E7B4-5EE6-4860-9317-76AF0E5EF8C5}"/>
    <cellStyle name="Good" xfId="11" xr:uid="{4A9094DB-4690-42E0-BB04-DDD8F47CD6D6}"/>
    <cellStyle name="Heading 1" xfId="12" xr:uid="{3F9E6CB9-F4CB-463A-996B-FD18D6A73B72}"/>
    <cellStyle name="Heading 2" xfId="13" xr:uid="{FD0C9855-E29D-480F-9F4B-B8CA774A7ACA}"/>
    <cellStyle name="Heading 3" xfId="14" xr:uid="{FB7D2E27-9405-4F7A-9187-D162B332F638}"/>
    <cellStyle name="Heading 4" xfId="15" xr:uid="{2F9E37A5-448C-4203-8755-B5C6E94FE36C}"/>
    <cellStyle name="Hyperlink" xfId="3" builtinId="8"/>
    <cellStyle name="Hyperlink 3" xfId="5" xr:uid="{F1E6BC2F-F42F-4B0A-A6AC-E8EBBD0FDF49}"/>
    <cellStyle name="Input" xfId="16" xr:uid="{DC22984B-E3C3-4A1F-8AC3-12659C52DCB2}"/>
    <cellStyle name="Komma" xfId="24" builtinId="3"/>
    <cellStyle name="Linked Cell" xfId="17" xr:uid="{D022F6E5-A72D-41A4-B855-039F370CC097}"/>
    <cellStyle name="Neutral" xfId="18" xr:uid="{0475CFB2-638F-4227-9429-703F0F531FCF}"/>
    <cellStyle name="Note" xfId="19" xr:uid="{4716BDB4-4824-4E55-8A37-A9191A0312F8}"/>
    <cellStyle name="Output" xfId="20" xr:uid="{536BDA2C-352A-47EE-AD50-1A18A803E333}"/>
    <cellStyle name="Procent" xfId="2" builtinId="5"/>
    <cellStyle name="Standaard" xfId="0" builtinId="0"/>
    <cellStyle name="Standaard 4" xfId="4" xr:uid="{E9A2F9BE-1FFC-4786-8290-794D2733C724}"/>
    <cellStyle name="Standaard 5" xfId="6" xr:uid="{D50BAE66-ECC4-42A8-82D3-0C16E4E0230F}"/>
    <cellStyle name="Title" xfId="21" xr:uid="{68ED8FE9-769B-411E-886B-B0B03208CE92}"/>
    <cellStyle name="Total" xfId="22" xr:uid="{1EB57AC2-5A23-473A-985F-A1E5A3CE7CC7}"/>
    <cellStyle name="Valuta" xfId="1" builtinId="4"/>
    <cellStyle name="Warning Text" xfId="23" xr:uid="{CC161E76-2B49-493C-A5C5-619FB3F642A7}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277EA8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597274</xdr:colOff>
      <xdr:row>0</xdr:row>
      <xdr:rowOff>67234</xdr:rowOff>
    </xdr:from>
    <xdr:to>
      <xdr:col>28</xdr:col>
      <xdr:colOff>8966</xdr:colOff>
      <xdr:row>5</xdr:row>
      <xdr:rowOff>50244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536AFE8-6DC1-41B7-ACAF-652230B0A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20480" y="67234"/>
          <a:ext cx="2003426" cy="812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rls=com.microsoft:nl-NL:IE-Address&amp;biw=1366&amp;bih=643&amp;q=meer+primair+adres&amp;stick=H4sIAAAAAAAAAOPgE-LVT9c3NEwyS88rzCoq05LNTrbSz8lPTizJzM-DM6wSU1KKUouLAUMpRBQwAAAA&amp;sa=X&amp;sqi=2&amp;ved=0ahUKEwjkt6K6gerTAhUQb1AKHQRIDYAQ6BMIf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E11A-A976-4CD7-908A-1A7F92C6128B}">
  <dimension ref="B2:AB44"/>
  <sheetViews>
    <sheetView showGridLines="0" tabSelected="1" zoomScale="70" zoomScaleNormal="70" workbookViewId="0">
      <selection activeCell="I29" sqref="I29"/>
    </sheetView>
  </sheetViews>
  <sheetFormatPr defaultColWidth="9.08984375" defaultRowHeight="12.5" x14ac:dyDescent="0.25"/>
  <cols>
    <col min="1" max="1" width="3.6328125" style="1" customWidth="1"/>
    <col min="2" max="2" width="8.54296875" style="2" bestFit="1" customWidth="1"/>
    <col min="3" max="3" width="37" style="8" bestFit="1" customWidth="1"/>
    <col min="4" max="4" width="24.453125" style="8" bestFit="1" customWidth="1"/>
    <col min="5" max="5" width="9.90625" style="8" bestFit="1" customWidth="1"/>
    <col min="6" max="6" width="12.54296875" style="8" bestFit="1" customWidth="1"/>
    <col min="7" max="7" width="6.90625" style="8" customWidth="1"/>
    <col min="8" max="8" width="10" style="6" customWidth="1"/>
    <col min="9" max="9" width="10" style="2" customWidth="1"/>
    <col min="10" max="10" width="8.26953125" style="1" bestFit="1" customWidth="1"/>
    <col min="11" max="11" width="11.7265625" style="1" bestFit="1" customWidth="1"/>
    <col min="12" max="23" width="9.90625" style="1" customWidth="1"/>
    <col min="24" max="24" width="9.08984375" style="1" customWidth="1"/>
    <col min="25" max="28" width="12.453125" style="1" customWidth="1"/>
    <col min="29" max="16384" width="9.08984375" style="1"/>
  </cols>
  <sheetData>
    <row r="2" spans="2:28" ht="15.5" x14ac:dyDescent="0.35">
      <c r="B2" s="84" t="s">
        <v>97</v>
      </c>
    </row>
    <row r="6" spans="2:28" ht="13" thickBot="1" x14ac:dyDescent="0.3"/>
    <row r="7" spans="2:28" s="11" customFormat="1" ht="24" customHeight="1" x14ac:dyDescent="0.3">
      <c r="B7" s="40" t="s">
        <v>0</v>
      </c>
      <c r="C7" s="41" t="s">
        <v>1</v>
      </c>
      <c r="D7" s="41" t="s">
        <v>2</v>
      </c>
      <c r="E7" s="41" t="s">
        <v>3</v>
      </c>
      <c r="F7" s="42" t="s">
        <v>4</v>
      </c>
      <c r="G7" s="41" t="s">
        <v>5</v>
      </c>
      <c r="H7" s="43" t="s">
        <v>7</v>
      </c>
      <c r="I7" s="41" t="s">
        <v>6</v>
      </c>
      <c r="J7" s="41" t="s">
        <v>85</v>
      </c>
      <c r="K7" s="44" t="s">
        <v>98</v>
      </c>
      <c r="L7" s="117" t="s">
        <v>86</v>
      </c>
      <c r="M7" s="118"/>
      <c r="N7" s="119"/>
      <c r="O7" s="117" t="s">
        <v>87</v>
      </c>
      <c r="P7" s="118"/>
      <c r="Q7" s="119"/>
      <c r="R7" s="117" t="s">
        <v>88</v>
      </c>
      <c r="S7" s="118"/>
      <c r="T7" s="119"/>
      <c r="U7" s="117" t="s">
        <v>91</v>
      </c>
      <c r="V7" s="118"/>
      <c r="W7" s="119"/>
      <c r="Y7" s="111" t="s">
        <v>96</v>
      </c>
      <c r="Z7" s="112"/>
      <c r="AA7" s="112"/>
      <c r="AB7" s="113"/>
    </row>
    <row r="8" spans="2:28" s="11" customFormat="1" ht="24" customHeight="1" x14ac:dyDescent="0.3">
      <c r="B8" s="45" t="s">
        <v>8</v>
      </c>
      <c r="C8" s="46"/>
      <c r="D8" s="46"/>
      <c r="E8" s="46"/>
      <c r="F8" s="47"/>
      <c r="G8" s="46" t="s">
        <v>9</v>
      </c>
      <c r="H8" s="48" t="s">
        <v>8</v>
      </c>
      <c r="I8" s="46" t="s">
        <v>10</v>
      </c>
      <c r="J8" s="49"/>
      <c r="K8" s="50"/>
      <c r="L8" s="120" t="s">
        <v>89</v>
      </c>
      <c r="M8" s="121"/>
      <c r="N8" s="122"/>
      <c r="O8" s="120" t="s">
        <v>89</v>
      </c>
      <c r="P8" s="121"/>
      <c r="Q8" s="122"/>
      <c r="R8" s="120" t="s">
        <v>89</v>
      </c>
      <c r="S8" s="121"/>
      <c r="T8" s="122"/>
      <c r="U8" s="120" t="s">
        <v>89</v>
      </c>
      <c r="V8" s="121"/>
      <c r="W8" s="122"/>
      <c r="Y8" s="114"/>
      <c r="Z8" s="115"/>
      <c r="AA8" s="115"/>
      <c r="AB8" s="116"/>
    </row>
    <row r="9" spans="2:28" s="11" customFormat="1" ht="24" customHeight="1" thickBot="1" x14ac:dyDescent="0.35">
      <c r="B9" s="51"/>
      <c r="C9" s="52"/>
      <c r="D9" s="52"/>
      <c r="E9" s="52"/>
      <c r="F9" s="52"/>
      <c r="G9" s="52"/>
      <c r="H9" s="53"/>
      <c r="I9" s="52"/>
      <c r="J9" s="54"/>
      <c r="K9" s="55"/>
      <c r="L9" s="67" t="s">
        <v>90</v>
      </c>
      <c r="M9" s="68" t="s">
        <v>83</v>
      </c>
      <c r="N9" s="69" t="s">
        <v>16</v>
      </c>
      <c r="O9" s="67" t="s">
        <v>90</v>
      </c>
      <c r="P9" s="68" t="s">
        <v>83</v>
      </c>
      <c r="Q9" s="68" t="s">
        <v>16</v>
      </c>
      <c r="R9" s="67" t="s">
        <v>90</v>
      </c>
      <c r="S9" s="68" t="s">
        <v>83</v>
      </c>
      <c r="T9" s="69" t="s">
        <v>16</v>
      </c>
      <c r="U9" s="67" t="s">
        <v>90</v>
      </c>
      <c r="V9" s="68" t="s">
        <v>83</v>
      </c>
      <c r="W9" s="69" t="s">
        <v>16</v>
      </c>
      <c r="Y9" s="56" t="s">
        <v>92</v>
      </c>
      <c r="Z9" s="57" t="s">
        <v>93</v>
      </c>
      <c r="AA9" s="57" t="s">
        <v>94</v>
      </c>
      <c r="AB9" s="58" t="s">
        <v>95</v>
      </c>
    </row>
    <row r="10" spans="2:28" ht="18" customHeight="1" x14ac:dyDescent="0.25">
      <c r="B10" s="85">
        <v>1</v>
      </c>
      <c r="C10" s="105" t="s">
        <v>11</v>
      </c>
      <c r="D10" s="105" t="s">
        <v>12</v>
      </c>
      <c r="E10" s="86" t="s">
        <v>13</v>
      </c>
      <c r="F10" s="86" t="s">
        <v>14</v>
      </c>
      <c r="G10" s="107">
        <v>1</v>
      </c>
      <c r="H10" s="87">
        <v>78004705</v>
      </c>
      <c r="I10" s="109" t="s">
        <v>15</v>
      </c>
      <c r="J10" s="123" t="s">
        <v>84</v>
      </c>
      <c r="K10" s="123"/>
      <c r="L10" s="88">
        <v>29209.166666666668</v>
      </c>
      <c r="M10" s="70">
        <v>4417</v>
      </c>
      <c r="N10" s="71">
        <f>L10+M10</f>
        <v>33626.166666666672</v>
      </c>
      <c r="O10" s="74">
        <v>22960.25</v>
      </c>
      <c r="P10" s="78">
        <v>3136</v>
      </c>
      <c r="Q10" s="75">
        <f>O10+P10</f>
        <v>26096.25</v>
      </c>
      <c r="R10" s="74">
        <v>4405</v>
      </c>
      <c r="S10" s="78">
        <v>2027</v>
      </c>
      <c r="T10" s="75">
        <f>R10+S10</f>
        <v>6432</v>
      </c>
      <c r="U10" s="74">
        <v>3791.6666666666665</v>
      </c>
      <c r="V10" s="81">
        <v>2392</v>
      </c>
      <c r="W10" s="75">
        <f>U10+V10</f>
        <v>6183.6666666666661</v>
      </c>
      <c r="X10" s="14"/>
      <c r="Y10" s="95">
        <v>1</v>
      </c>
      <c r="Z10" s="89"/>
      <c r="AA10" s="89"/>
      <c r="AB10" s="96"/>
    </row>
    <row r="11" spans="2:28" ht="18" customHeight="1" x14ac:dyDescent="0.25">
      <c r="B11" s="26">
        <v>2</v>
      </c>
      <c r="C11" s="3" t="s">
        <v>17</v>
      </c>
      <c r="D11" s="3" t="s">
        <v>18</v>
      </c>
      <c r="E11" s="7" t="s">
        <v>19</v>
      </c>
      <c r="F11" s="8" t="s">
        <v>20</v>
      </c>
      <c r="G11" s="9">
        <v>2</v>
      </c>
      <c r="H11" s="6">
        <v>78004835</v>
      </c>
      <c r="I11" s="5" t="s">
        <v>15</v>
      </c>
      <c r="J11" s="2" t="s">
        <v>84</v>
      </c>
      <c r="K11" s="2"/>
      <c r="L11" s="39">
        <v>4646.083333333333</v>
      </c>
      <c r="M11" s="66">
        <v>3121</v>
      </c>
      <c r="N11" s="36">
        <f>L11+M11</f>
        <v>7767.083333333333</v>
      </c>
      <c r="O11" s="37">
        <v>4680.833333333333</v>
      </c>
      <c r="P11" s="79">
        <v>2463</v>
      </c>
      <c r="Q11" s="38">
        <f>O11+P11</f>
        <v>7143.833333333333</v>
      </c>
      <c r="R11" s="37">
        <v>4897.583333333333</v>
      </c>
      <c r="S11" s="79">
        <v>2619</v>
      </c>
      <c r="T11" s="38">
        <f>R11+S11</f>
        <v>7516.583333333333</v>
      </c>
      <c r="U11" s="37">
        <v>3493.8888888888887</v>
      </c>
      <c r="V11" s="82">
        <v>2550</v>
      </c>
      <c r="W11" s="38">
        <f>U11+V11</f>
        <v>6043.8888888888887</v>
      </c>
      <c r="X11" s="14"/>
      <c r="Y11" s="30">
        <v>1</v>
      </c>
      <c r="Z11" s="33"/>
      <c r="AA11" s="33"/>
      <c r="AB11" s="25"/>
    </row>
    <row r="12" spans="2:28" s="14" customFormat="1" ht="18" customHeight="1" x14ac:dyDescent="0.25">
      <c r="B12" s="26">
        <v>32</v>
      </c>
      <c r="C12" s="4" t="s">
        <v>21</v>
      </c>
      <c r="D12" s="3" t="s">
        <v>22</v>
      </c>
      <c r="E12" s="8" t="s">
        <v>23</v>
      </c>
      <c r="F12" s="8" t="s">
        <v>24</v>
      </c>
      <c r="G12" s="2">
        <v>3</v>
      </c>
      <c r="H12" s="6">
        <v>75091594</v>
      </c>
      <c r="I12" s="10" t="s">
        <v>30</v>
      </c>
      <c r="J12" s="16"/>
      <c r="K12" s="2"/>
      <c r="L12" s="39"/>
      <c r="M12" s="66"/>
      <c r="N12" s="36"/>
      <c r="O12" s="37"/>
      <c r="P12" s="79"/>
      <c r="Q12" s="38"/>
      <c r="R12" s="37"/>
      <c r="S12" s="79"/>
      <c r="T12" s="38"/>
      <c r="U12" s="37">
        <v>10266.555555555555</v>
      </c>
      <c r="V12" s="82">
        <v>22189</v>
      </c>
      <c r="W12" s="38">
        <f>U12+V12</f>
        <v>32455.555555555555</v>
      </c>
      <c r="Y12" s="30"/>
      <c r="Z12" s="33"/>
      <c r="AA12" s="33">
        <v>1</v>
      </c>
      <c r="AB12" s="25"/>
    </row>
    <row r="13" spans="2:28" s="14" customFormat="1" ht="18" customHeight="1" x14ac:dyDescent="0.25">
      <c r="B13" s="24">
        <v>8</v>
      </c>
      <c r="C13" s="17" t="s">
        <v>21</v>
      </c>
      <c r="D13" s="17" t="s">
        <v>99</v>
      </c>
      <c r="E13" s="13" t="s">
        <v>23</v>
      </c>
      <c r="F13" s="13" t="s">
        <v>24</v>
      </c>
      <c r="G13" s="18">
        <v>3</v>
      </c>
      <c r="H13" s="19">
        <v>78005705</v>
      </c>
      <c r="I13" s="20" t="s">
        <v>25</v>
      </c>
      <c r="J13" s="16" t="s">
        <v>84</v>
      </c>
      <c r="K13" s="16" t="s">
        <v>84</v>
      </c>
      <c r="L13" s="35">
        <v>20563.833333333332</v>
      </c>
      <c r="M13" s="66">
        <v>8295</v>
      </c>
      <c r="N13" s="36">
        <f>L13+M13</f>
        <v>28858.833333333332</v>
      </c>
      <c r="O13" s="37">
        <v>16118.333333333334</v>
      </c>
      <c r="P13" s="79">
        <v>8383</v>
      </c>
      <c r="Q13" s="38">
        <f>O13+P13</f>
        <v>24501.333333333336</v>
      </c>
      <c r="R13" s="37">
        <v>14109.5</v>
      </c>
      <c r="S13" s="79">
        <v>9592</v>
      </c>
      <c r="T13" s="38">
        <f>R13+S13</f>
        <v>23701.5</v>
      </c>
      <c r="U13" s="37">
        <v>25261.555555555555</v>
      </c>
      <c r="V13" s="82">
        <v>19463</v>
      </c>
      <c r="W13" s="38">
        <f>U13+V13</f>
        <v>44724.555555555555</v>
      </c>
      <c r="Y13" s="30"/>
      <c r="Z13" s="33"/>
      <c r="AA13" s="33">
        <v>1</v>
      </c>
      <c r="AB13" s="25"/>
    </row>
    <row r="14" spans="2:28" s="14" customFormat="1" ht="18" customHeight="1" x14ac:dyDescent="0.25">
      <c r="B14" s="24">
        <v>3</v>
      </c>
      <c r="C14" s="17" t="s">
        <v>21</v>
      </c>
      <c r="D14" s="17" t="s">
        <v>22</v>
      </c>
      <c r="E14" s="13" t="s">
        <v>23</v>
      </c>
      <c r="F14" s="13" t="s">
        <v>24</v>
      </c>
      <c r="G14" s="18">
        <v>3</v>
      </c>
      <c r="H14" s="19">
        <v>65069385</v>
      </c>
      <c r="I14" s="20" t="s">
        <v>15</v>
      </c>
      <c r="J14" s="16" t="s">
        <v>84</v>
      </c>
      <c r="K14" s="124" t="s">
        <v>84</v>
      </c>
      <c r="L14" s="35">
        <v>18360.5</v>
      </c>
      <c r="M14" s="66">
        <v>4788</v>
      </c>
      <c r="N14" s="36">
        <f>L14+M14</f>
        <v>23148.5</v>
      </c>
      <c r="O14" s="37">
        <v>3217</v>
      </c>
      <c r="P14" s="79">
        <v>1842</v>
      </c>
      <c r="Q14" s="38">
        <f>O14+P14</f>
        <v>5059</v>
      </c>
      <c r="R14" s="37">
        <v>4405.25</v>
      </c>
      <c r="S14" s="79">
        <v>3166</v>
      </c>
      <c r="T14" s="38">
        <f>R14+S14</f>
        <v>7571.25</v>
      </c>
      <c r="U14" s="37">
        <v>3183.8888888888887</v>
      </c>
      <c r="V14" s="82">
        <v>4466</v>
      </c>
      <c r="W14" s="38">
        <f>U14+V14</f>
        <v>7649.8888888888887</v>
      </c>
      <c r="Y14" s="30">
        <v>1</v>
      </c>
      <c r="Z14" s="33"/>
      <c r="AA14" s="33"/>
      <c r="AB14" s="25"/>
    </row>
    <row r="15" spans="2:28" s="14" customFormat="1" ht="18" customHeight="1" x14ac:dyDescent="0.25">
      <c r="B15" s="24">
        <v>11</v>
      </c>
      <c r="C15" s="17" t="s">
        <v>26</v>
      </c>
      <c r="D15" s="17" t="s">
        <v>27</v>
      </c>
      <c r="E15" s="13" t="s">
        <v>28</v>
      </c>
      <c r="F15" s="13" t="s">
        <v>29</v>
      </c>
      <c r="G15" s="18">
        <v>4</v>
      </c>
      <c r="H15" s="19">
        <v>78006275</v>
      </c>
      <c r="I15" s="20" t="s">
        <v>25</v>
      </c>
      <c r="J15" s="16" t="s">
        <v>84</v>
      </c>
      <c r="K15" s="16"/>
      <c r="L15" s="35">
        <v>19428.416666666668</v>
      </c>
      <c r="M15" s="66">
        <v>5260</v>
      </c>
      <c r="N15" s="36">
        <f>L15+M15</f>
        <v>24688.416666666668</v>
      </c>
      <c r="O15" s="37">
        <v>18878.083333333332</v>
      </c>
      <c r="P15" s="79">
        <v>6229</v>
      </c>
      <c r="Q15" s="38">
        <f>O15+P15</f>
        <v>25107.083333333332</v>
      </c>
      <c r="R15" s="37">
        <v>22205.083333333332</v>
      </c>
      <c r="S15" s="79">
        <v>4281</v>
      </c>
      <c r="T15" s="38">
        <f>R15+S15</f>
        <v>26486.083333333332</v>
      </c>
      <c r="U15" s="37">
        <v>23465</v>
      </c>
      <c r="V15" s="82">
        <v>8704</v>
      </c>
      <c r="W15" s="38">
        <f>U15+V15</f>
        <v>32169</v>
      </c>
      <c r="Y15" s="30"/>
      <c r="Z15" s="33"/>
      <c r="AA15" s="33">
        <v>1</v>
      </c>
      <c r="AB15" s="25"/>
    </row>
    <row r="16" spans="2:28" s="14" customFormat="1" ht="18" customHeight="1" x14ac:dyDescent="0.25">
      <c r="B16" s="24">
        <v>6</v>
      </c>
      <c r="C16" s="17" t="s">
        <v>26</v>
      </c>
      <c r="D16" s="17" t="s">
        <v>27</v>
      </c>
      <c r="E16" s="13" t="s">
        <v>28</v>
      </c>
      <c r="F16" s="13" t="s">
        <v>29</v>
      </c>
      <c r="G16" s="18">
        <v>4</v>
      </c>
      <c r="H16" s="19">
        <v>75037723</v>
      </c>
      <c r="I16" s="20" t="s">
        <v>30</v>
      </c>
      <c r="J16" s="16"/>
      <c r="K16" s="16"/>
      <c r="L16" s="35">
        <v>7932.916666666667</v>
      </c>
      <c r="M16" s="66">
        <v>1505</v>
      </c>
      <c r="N16" s="36">
        <f>L16+M16</f>
        <v>9437.9166666666679</v>
      </c>
      <c r="O16" s="37">
        <v>7738.666666666667</v>
      </c>
      <c r="P16" s="79">
        <v>1911</v>
      </c>
      <c r="Q16" s="38">
        <f>O16+P16</f>
        <v>9649.6666666666679</v>
      </c>
      <c r="R16" s="37">
        <v>8357.75</v>
      </c>
      <c r="S16" s="79">
        <v>2211</v>
      </c>
      <c r="T16" s="38">
        <f>R16+S16</f>
        <v>10568.75</v>
      </c>
      <c r="U16" s="37">
        <v>8078.7777777777774</v>
      </c>
      <c r="V16" s="82">
        <v>3331</v>
      </c>
      <c r="W16" s="38">
        <f>U16+V16</f>
        <v>11409.777777777777</v>
      </c>
      <c r="X16" s="1"/>
      <c r="Y16" s="31"/>
      <c r="Z16" s="34">
        <v>1</v>
      </c>
      <c r="AA16" s="34"/>
      <c r="AB16" s="27"/>
    </row>
    <row r="17" spans="2:28" s="14" customFormat="1" ht="18" customHeight="1" x14ac:dyDescent="0.25">
      <c r="B17" s="24">
        <v>7</v>
      </c>
      <c r="C17" s="17" t="s">
        <v>26</v>
      </c>
      <c r="D17" s="17" t="s">
        <v>27</v>
      </c>
      <c r="E17" s="13" t="s">
        <v>28</v>
      </c>
      <c r="F17" s="13" t="s">
        <v>29</v>
      </c>
      <c r="G17" s="18">
        <v>4</v>
      </c>
      <c r="H17" s="19">
        <v>75051804</v>
      </c>
      <c r="I17" s="20" t="s">
        <v>30</v>
      </c>
      <c r="J17" s="16"/>
      <c r="K17" s="16"/>
      <c r="L17" s="35">
        <v>5193.75</v>
      </c>
      <c r="M17" s="66">
        <v>565</v>
      </c>
      <c r="N17" s="36">
        <f>L17+M17</f>
        <v>5758.75</v>
      </c>
      <c r="O17" s="37">
        <v>5383.166666666667</v>
      </c>
      <c r="P17" s="79">
        <v>497</v>
      </c>
      <c r="Q17" s="38">
        <f>O17+P17</f>
        <v>5880.166666666667</v>
      </c>
      <c r="R17" s="37">
        <v>4610.666666666667</v>
      </c>
      <c r="S17" s="79">
        <v>596</v>
      </c>
      <c r="T17" s="38">
        <f>R17+S17</f>
        <v>5206.666666666667</v>
      </c>
      <c r="U17" s="37">
        <v>4728.8888888888887</v>
      </c>
      <c r="V17" s="82">
        <v>619</v>
      </c>
      <c r="W17" s="38">
        <f>U17+V17</f>
        <v>5347.8888888888887</v>
      </c>
      <c r="X17" s="15"/>
      <c r="Y17" s="28">
        <v>1</v>
      </c>
      <c r="Z17" s="32"/>
      <c r="AA17" s="32"/>
      <c r="AB17" s="29"/>
    </row>
    <row r="18" spans="2:28" s="14" customFormat="1" ht="18" customHeight="1" x14ac:dyDescent="0.25">
      <c r="B18" s="24">
        <v>4</v>
      </c>
      <c r="C18" s="17" t="s">
        <v>31</v>
      </c>
      <c r="D18" s="17" t="s">
        <v>32</v>
      </c>
      <c r="E18" s="13" t="s">
        <v>33</v>
      </c>
      <c r="F18" s="13" t="s">
        <v>29</v>
      </c>
      <c r="G18" s="18">
        <v>5</v>
      </c>
      <c r="H18" s="19">
        <v>65098176</v>
      </c>
      <c r="I18" s="20" t="s">
        <v>25</v>
      </c>
      <c r="J18" s="16" t="s">
        <v>84</v>
      </c>
      <c r="K18" s="16" t="s">
        <v>84</v>
      </c>
      <c r="L18" s="35">
        <v>17793.25</v>
      </c>
      <c r="M18" s="66">
        <v>8675</v>
      </c>
      <c r="N18" s="36">
        <f>L18+M18</f>
        <v>26468.25</v>
      </c>
      <c r="O18" s="37">
        <v>33820.833333333336</v>
      </c>
      <c r="P18" s="79">
        <v>13659</v>
      </c>
      <c r="Q18" s="38">
        <f>O18+P18</f>
        <v>47479.833333333336</v>
      </c>
      <c r="R18" s="37">
        <v>29717.166666666668</v>
      </c>
      <c r="S18" s="79">
        <v>11022</v>
      </c>
      <c r="T18" s="38">
        <f>R18+S18</f>
        <v>40739.166666666672</v>
      </c>
      <c r="U18" s="37">
        <v>18385.666666666668</v>
      </c>
      <c r="V18" s="82">
        <v>12430</v>
      </c>
      <c r="W18" s="38">
        <f>U18+V18</f>
        <v>30815.666666666668</v>
      </c>
      <c r="Y18" s="30"/>
      <c r="Z18" s="33"/>
      <c r="AA18" s="33">
        <v>1</v>
      </c>
      <c r="AB18" s="25"/>
    </row>
    <row r="19" spans="2:28" s="14" customFormat="1" ht="18" customHeight="1" x14ac:dyDescent="0.25">
      <c r="B19" s="24">
        <v>9</v>
      </c>
      <c r="C19" s="17" t="s">
        <v>31</v>
      </c>
      <c r="D19" s="17" t="s">
        <v>32</v>
      </c>
      <c r="E19" s="13" t="s">
        <v>33</v>
      </c>
      <c r="F19" s="13" t="s">
        <v>29</v>
      </c>
      <c r="G19" s="18">
        <v>5</v>
      </c>
      <c r="H19" s="19">
        <v>75056524</v>
      </c>
      <c r="I19" s="20" t="s">
        <v>30</v>
      </c>
      <c r="J19" s="16"/>
      <c r="K19" s="16"/>
      <c r="L19" s="35">
        <v>4085.6666666666665</v>
      </c>
      <c r="M19" s="66">
        <v>1793</v>
      </c>
      <c r="N19" s="36">
        <f>L19+M19</f>
        <v>5878.6666666666661</v>
      </c>
      <c r="O19" s="37">
        <v>2696.8333333333335</v>
      </c>
      <c r="P19" s="79">
        <v>2265</v>
      </c>
      <c r="Q19" s="38">
        <f>O19+P19</f>
        <v>4961.8333333333339</v>
      </c>
      <c r="R19" s="37">
        <v>2247.9166666666665</v>
      </c>
      <c r="S19" s="79">
        <v>2390</v>
      </c>
      <c r="T19" s="38">
        <f>R19+S19</f>
        <v>4637.9166666666661</v>
      </c>
      <c r="U19" s="37">
        <v>3546.2222222222222</v>
      </c>
      <c r="V19" s="82">
        <v>7501</v>
      </c>
      <c r="W19" s="38">
        <f>U19+V19</f>
        <v>11047.222222222223</v>
      </c>
      <c r="Y19" s="30"/>
      <c r="Z19" s="33">
        <v>1</v>
      </c>
      <c r="AA19" s="33"/>
      <c r="AB19" s="25"/>
    </row>
    <row r="20" spans="2:28" s="14" customFormat="1" ht="18" customHeight="1" x14ac:dyDescent="0.25">
      <c r="B20" s="24">
        <v>10</v>
      </c>
      <c r="C20" s="17" t="s">
        <v>34</v>
      </c>
      <c r="D20" s="17" t="s">
        <v>35</v>
      </c>
      <c r="E20" s="13" t="s">
        <v>36</v>
      </c>
      <c r="F20" s="13" t="s">
        <v>29</v>
      </c>
      <c r="G20" s="18">
        <v>6</v>
      </c>
      <c r="H20" s="19">
        <v>78004855</v>
      </c>
      <c r="I20" s="20" t="s">
        <v>15</v>
      </c>
      <c r="J20" s="16" t="s">
        <v>84</v>
      </c>
      <c r="K20" s="16" t="s">
        <v>84</v>
      </c>
      <c r="L20" s="35">
        <v>25084.75</v>
      </c>
      <c r="M20" s="66">
        <v>4811</v>
      </c>
      <c r="N20" s="36">
        <f>L20+M20</f>
        <v>29895.75</v>
      </c>
      <c r="O20" s="37">
        <v>16815.333333333332</v>
      </c>
      <c r="P20" s="79">
        <v>5948</v>
      </c>
      <c r="Q20" s="38">
        <f>O20+P20</f>
        <v>22763.333333333332</v>
      </c>
      <c r="R20" s="37">
        <v>10234.75</v>
      </c>
      <c r="S20" s="79">
        <v>6317</v>
      </c>
      <c r="T20" s="38">
        <f>R20+S20</f>
        <v>16551.75</v>
      </c>
      <c r="U20" s="37">
        <v>9274.7777777777774</v>
      </c>
      <c r="V20" s="82">
        <v>8998</v>
      </c>
      <c r="W20" s="38">
        <f>U20+V20</f>
        <v>18272.777777777777</v>
      </c>
      <c r="Y20" s="30"/>
      <c r="Z20" s="33">
        <v>1</v>
      </c>
      <c r="AA20" s="33"/>
      <c r="AB20" s="25"/>
    </row>
    <row r="21" spans="2:28" s="14" customFormat="1" ht="18" customHeight="1" x14ac:dyDescent="0.25">
      <c r="B21" s="24">
        <v>25</v>
      </c>
      <c r="C21" s="17" t="s">
        <v>34</v>
      </c>
      <c r="D21" s="13" t="s">
        <v>35</v>
      </c>
      <c r="E21" s="13" t="s">
        <v>37</v>
      </c>
      <c r="F21" s="13" t="s">
        <v>29</v>
      </c>
      <c r="G21" s="16">
        <v>6</v>
      </c>
      <c r="H21" s="19">
        <v>78005685</v>
      </c>
      <c r="I21" s="20" t="s">
        <v>25</v>
      </c>
      <c r="J21" s="16" t="s">
        <v>84</v>
      </c>
      <c r="K21" s="16" t="s">
        <v>84</v>
      </c>
      <c r="L21" s="35">
        <v>34124.833333333336</v>
      </c>
      <c r="M21" s="66">
        <v>4462</v>
      </c>
      <c r="N21" s="36">
        <f>L21+M21</f>
        <v>38586.833333333336</v>
      </c>
      <c r="O21" s="37">
        <v>34585.166666666664</v>
      </c>
      <c r="P21" s="79">
        <v>7354</v>
      </c>
      <c r="Q21" s="38">
        <f>O21+P21</f>
        <v>41939.166666666664</v>
      </c>
      <c r="R21" s="37">
        <v>24376.5</v>
      </c>
      <c r="S21" s="79">
        <v>5367</v>
      </c>
      <c r="T21" s="38">
        <f>R21+S21</f>
        <v>29743.5</v>
      </c>
      <c r="U21" s="37">
        <v>9965.1111111111113</v>
      </c>
      <c r="V21" s="82">
        <v>4912</v>
      </c>
      <c r="W21" s="38">
        <f>U21+V21</f>
        <v>14877.111111111111</v>
      </c>
      <c r="X21" s="1"/>
      <c r="Y21" s="31"/>
      <c r="Z21" s="34">
        <v>1</v>
      </c>
      <c r="AA21" s="34"/>
      <c r="AB21" s="27"/>
    </row>
    <row r="22" spans="2:28" s="14" customFormat="1" ht="18" customHeight="1" x14ac:dyDescent="0.25">
      <c r="B22" s="24">
        <v>5</v>
      </c>
      <c r="C22" s="17" t="s">
        <v>38</v>
      </c>
      <c r="D22" s="17" t="s">
        <v>39</v>
      </c>
      <c r="E22" s="13" t="s">
        <v>40</v>
      </c>
      <c r="F22" s="13" t="s">
        <v>29</v>
      </c>
      <c r="G22" s="18">
        <v>7</v>
      </c>
      <c r="H22" s="19">
        <v>78006255</v>
      </c>
      <c r="I22" s="20" t="s">
        <v>25</v>
      </c>
      <c r="J22" s="16" t="s">
        <v>84</v>
      </c>
      <c r="K22" s="16"/>
      <c r="L22" s="35">
        <v>16200.25</v>
      </c>
      <c r="M22" s="66">
        <v>13235</v>
      </c>
      <c r="N22" s="36">
        <f>L22+M22</f>
        <v>29435.25</v>
      </c>
      <c r="O22" s="37">
        <v>20361.75</v>
      </c>
      <c r="P22" s="79">
        <v>14756</v>
      </c>
      <c r="Q22" s="38">
        <f>O22+P22</f>
        <v>35117.75</v>
      </c>
      <c r="R22" s="37">
        <v>20464.166666666668</v>
      </c>
      <c r="S22" s="79">
        <v>13072</v>
      </c>
      <c r="T22" s="38">
        <f>R22+S22</f>
        <v>33536.166666666672</v>
      </c>
      <c r="U22" s="37">
        <v>27334.666666666668</v>
      </c>
      <c r="V22" s="82">
        <v>7739</v>
      </c>
      <c r="W22" s="38">
        <f>U22+V22</f>
        <v>35073.666666666672</v>
      </c>
      <c r="Y22" s="30"/>
      <c r="Z22" s="33"/>
      <c r="AA22" s="33">
        <v>1</v>
      </c>
      <c r="AB22" s="25"/>
    </row>
    <row r="23" spans="2:28" s="14" customFormat="1" ht="18" customHeight="1" x14ac:dyDescent="0.25">
      <c r="B23" s="24">
        <v>12</v>
      </c>
      <c r="C23" s="17" t="s">
        <v>38</v>
      </c>
      <c r="D23" s="13" t="s">
        <v>41</v>
      </c>
      <c r="E23" s="13" t="s">
        <v>42</v>
      </c>
      <c r="F23" s="13" t="s">
        <v>29</v>
      </c>
      <c r="G23" s="18">
        <v>7</v>
      </c>
      <c r="H23" s="19">
        <v>75036953</v>
      </c>
      <c r="I23" s="20" t="s">
        <v>30</v>
      </c>
      <c r="J23" s="16"/>
      <c r="K23" s="16"/>
      <c r="L23" s="35">
        <v>4986.416666666667</v>
      </c>
      <c r="M23" s="66">
        <v>1606</v>
      </c>
      <c r="N23" s="36">
        <f>L23+M23</f>
        <v>6592.416666666667</v>
      </c>
      <c r="O23" s="37">
        <v>3542.75</v>
      </c>
      <c r="P23" s="79">
        <v>3405</v>
      </c>
      <c r="Q23" s="38">
        <f>O23+P23</f>
        <v>6947.75</v>
      </c>
      <c r="R23" s="37">
        <v>731.08333333333337</v>
      </c>
      <c r="S23" s="79">
        <v>415</v>
      </c>
      <c r="T23" s="38">
        <f>R23+S23</f>
        <v>1146.0833333333335</v>
      </c>
      <c r="U23" s="37">
        <v>10595.111111111111</v>
      </c>
      <c r="V23" s="82">
        <v>1567</v>
      </c>
      <c r="W23" s="38">
        <f>U23+V23</f>
        <v>12162.111111111111</v>
      </c>
      <c r="Y23" s="30"/>
      <c r="Z23" s="33">
        <v>1</v>
      </c>
      <c r="AA23" s="33"/>
      <c r="AB23" s="25"/>
    </row>
    <row r="24" spans="2:28" s="14" customFormat="1" ht="18" customHeight="1" x14ac:dyDescent="0.25">
      <c r="B24" s="24">
        <v>13</v>
      </c>
      <c r="C24" s="17" t="s">
        <v>43</v>
      </c>
      <c r="D24" s="17" t="s">
        <v>44</v>
      </c>
      <c r="E24" s="13" t="s">
        <v>45</v>
      </c>
      <c r="F24" s="13" t="s">
        <v>29</v>
      </c>
      <c r="G24" s="18">
        <v>8</v>
      </c>
      <c r="H24" s="19">
        <v>78005665</v>
      </c>
      <c r="I24" s="20" t="s">
        <v>25</v>
      </c>
      <c r="J24" s="16" t="s">
        <v>84</v>
      </c>
      <c r="K24" s="16" t="s">
        <v>84</v>
      </c>
      <c r="L24" s="35">
        <v>17919.166666666668</v>
      </c>
      <c r="M24" s="66">
        <v>5183</v>
      </c>
      <c r="N24" s="36">
        <f>L24+M24</f>
        <v>23102.166666666668</v>
      </c>
      <c r="O24" s="37">
        <v>19848</v>
      </c>
      <c r="P24" s="79">
        <v>9802</v>
      </c>
      <c r="Q24" s="38">
        <f>O24+P24</f>
        <v>29650</v>
      </c>
      <c r="R24" s="37">
        <v>20797.833333333332</v>
      </c>
      <c r="S24" s="79">
        <v>14005</v>
      </c>
      <c r="T24" s="38">
        <f>R24+S24</f>
        <v>34802.833333333328</v>
      </c>
      <c r="U24" s="37">
        <v>21773.777777777777</v>
      </c>
      <c r="V24" s="82">
        <v>17476</v>
      </c>
      <c r="W24" s="38">
        <f>U24+V24</f>
        <v>39249.777777777781</v>
      </c>
      <c r="X24" s="1"/>
      <c r="Y24" s="31"/>
      <c r="Z24" s="34"/>
      <c r="AA24" s="33">
        <v>1</v>
      </c>
      <c r="AB24" s="27"/>
    </row>
    <row r="25" spans="2:28" s="14" customFormat="1" ht="18" customHeight="1" x14ac:dyDescent="0.25">
      <c r="B25" s="24">
        <v>14</v>
      </c>
      <c r="C25" s="17" t="s">
        <v>43</v>
      </c>
      <c r="D25" s="17" t="s">
        <v>46</v>
      </c>
      <c r="E25" s="13" t="s">
        <v>45</v>
      </c>
      <c r="F25" s="13" t="s">
        <v>29</v>
      </c>
      <c r="G25" s="18">
        <v>8</v>
      </c>
      <c r="H25" s="19">
        <v>75035133</v>
      </c>
      <c r="I25" s="20" t="s">
        <v>30</v>
      </c>
      <c r="J25" s="16"/>
      <c r="K25" s="16"/>
      <c r="L25" s="35">
        <v>1775.1666666666667</v>
      </c>
      <c r="M25" s="66">
        <v>639</v>
      </c>
      <c r="N25" s="36">
        <f>L25+M25</f>
        <v>2414.166666666667</v>
      </c>
      <c r="O25" s="37">
        <v>3141.6666666666665</v>
      </c>
      <c r="P25" s="79">
        <v>1728</v>
      </c>
      <c r="Q25" s="38">
        <f>O25+P25</f>
        <v>4869.6666666666661</v>
      </c>
      <c r="R25" s="37">
        <v>2441.5</v>
      </c>
      <c r="S25" s="79">
        <v>1116</v>
      </c>
      <c r="T25" s="38">
        <f>R25+S25</f>
        <v>3557.5</v>
      </c>
      <c r="U25" s="37">
        <v>4335</v>
      </c>
      <c r="V25" s="82">
        <v>2626</v>
      </c>
      <c r="W25" s="38">
        <f>U25+V25</f>
        <v>6961</v>
      </c>
      <c r="X25" s="15"/>
      <c r="Y25" s="28"/>
      <c r="Z25" s="32">
        <v>1</v>
      </c>
      <c r="AA25" s="32"/>
      <c r="AB25" s="29"/>
    </row>
    <row r="26" spans="2:28" s="14" customFormat="1" ht="18" customHeight="1" x14ac:dyDescent="0.25">
      <c r="B26" s="24">
        <v>15</v>
      </c>
      <c r="C26" s="12" t="s">
        <v>21</v>
      </c>
      <c r="D26" s="17" t="s">
        <v>47</v>
      </c>
      <c r="E26" s="13" t="s">
        <v>48</v>
      </c>
      <c r="F26" s="13" t="s">
        <v>24</v>
      </c>
      <c r="G26" s="18">
        <v>8</v>
      </c>
      <c r="H26" s="19">
        <v>78004775</v>
      </c>
      <c r="I26" s="20" t="s">
        <v>15</v>
      </c>
      <c r="J26" s="16" t="s">
        <v>84</v>
      </c>
      <c r="K26" s="16"/>
      <c r="L26" s="35">
        <v>23605.416666666668</v>
      </c>
      <c r="M26" s="66">
        <v>6117</v>
      </c>
      <c r="N26" s="36">
        <f>L26+M26</f>
        <v>29722.416666666668</v>
      </c>
      <c r="O26" s="37">
        <v>10473.916666666666</v>
      </c>
      <c r="P26" s="79">
        <v>6217</v>
      </c>
      <c r="Q26" s="38">
        <f>O26+P26</f>
        <v>16690.916666666664</v>
      </c>
      <c r="R26" s="37">
        <v>5157.833333333333</v>
      </c>
      <c r="S26" s="79">
        <v>3560</v>
      </c>
      <c r="T26" s="38">
        <f>R26+S26</f>
        <v>8717.8333333333321</v>
      </c>
      <c r="U26" s="37">
        <v>3808.5555555555557</v>
      </c>
      <c r="V26" s="82">
        <v>645</v>
      </c>
      <c r="W26" s="38">
        <f>U26+V26</f>
        <v>4453.5555555555557</v>
      </c>
      <c r="Y26" s="30">
        <v>1</v>
      </c>
      <c r="Z26" s="33"/>
      <c r="AA26" s="33"/>
      <c r="AB26" s="25"/>
    </row>
    <row r="27" spans="2:28" s="14" customFormat="1" ht="18" customHeight="1" x14ac:dyDescent="0.25">
      <c r="B27" s="24">
        <v>16</v>
      </c>
      <c r="C27" s="17" t="s">
        <v>49</v>
      </c>
      <c r="D27" s="17" t="s">
        <v>50</v>
      </c>
      <c r="E27" s="13" t="s">
        <v>51</v>
      </c>
      <c r="F27" s="13" t="s">
        <v>29</v>
      </c>
      <c r="G27" s="18">
        <v>9</v>
      </c>
      <c r="H27" s="19">
        <v>78006655</v>
      </c>
      <c r="I27" s="20" t="s">
        <v>15</v>
      </c>
      <c r="J27" s="16" t="s">
        <v>84</v>
      </c>
      <c r="K27" s="16"/>
      <c r="L27" s="35">
        <v>15145.916666666666</v>
      </c>
      <c r="M27" s="66">
        <v>4890</v>
      </c>
      <c r="N27" s="36">
        <f>L27+M27</f>
        <v>20035.916666666664</v>
      </c>
      <c r="O27" s="37">
        <v>10282.833333333334</v>
      </c>
      <c r="P27" s="79">
        <v>8944</v>
      </c>
      <c r="Q27" s="38">
        <f>O27+P27</f>
        <v>19226.833333333336</v>
      </c>
      <c r="R27" s="37">
        <v>12398.25</v>
      </c>
      <c r="S27" s="79">
        <v>8542</v>
      </c>
      <c r="T27" s="38">
        <f>R27+S27</f>
        <v>20940.25</v>
      </c>
      <c r="U27" s="37">
        <v>18080</v>
      </c>
      <c r="V27" s="82">
        <v>8937</v>
      </c>
      <c r="W27" s="38">
        <f>U27+V27</f>
        <v>27017</v>
      </c>
      <c r="Y27" s="30"/>
      <c r="Z27" s="33"/>
      <c r="AA27" s="33">
        <v>1</v>
      </c>
      <c r="AB27" s="25"/>
    </row>
    <row r="28" spans="2:28" s="14" customFormat="1" ht="18" customHeight="1" x14ac:dyDescent="0.25">
      <c r="B28" s="24">
        <v>17</v>
      </c>
      <c r="C28" s="17" t="s">
        <v>52</v>
      </c>
      <c r="D28" s="17" t="s">
        <v>53</v>
      </c>
      <c r="E28" s="13" t="s">
        <v>54</v>
      </c>
      <c r="F28" s="13" t="s">
        <v>29</v>
      </c>
      <c r="G28" s="16">
        <v>11</v>
      </c>
      <c r="H28" s="19">
        <v>78004715</v>
      </c>
      <c r="I28" s="20" t="s">
        <v>15</v>
      </c>
      <c r="J28" s="16" t="s">
        <v>84</v>
      </c>
      <c r="K28" s="16"/>
      <c r="L28" s="35">
        <v>15434.166666666666</v>
      </c>
      <c r="M28" s="66">
        <v>2992</v>
      </c>
      <c r="N28" s="36">
        <f>L28+M28</f>
        <v>18426.166666666664</v>
      </c>
      <c r="O28" s="37">
        <v>14011.25</v>
      </c>
      <c r="P28" s="79">
        <v>3268</v>
      </c>
      <c r="Q28" s="38">
        <f>O28+P28</f>
        <v>17279.25</v>
      </c>
      <c r="R28" s="37">
        <v>10167.666666666666</v>
      </c>
      <c r="S28" s="79">
        <v>4396</v>
      </c>
      <c r="T28" s="38">
        <f>R28+S28</f>
        <v>14563.666666666666</v>
      </c>
      <c r="U28" s="37">
        <v>12352.666666666666</v>
      </c>
      <c r="V28" s="82">
        <v>5879</v>
      </c>
      <c r="W28" s="38">
        <f>U28+V28</f>
        <v>18231.666666666664</v>
      </c>
      <c r="Y28" s="30"/>
      <c r="Z28" s="33">
        <v>1</v>
      </c>
      <c r="AA28" s="33"/>
      <c r="AB28" s="25"/>
    </row>
    <row r="29" spans="2:28" s="14" customFormat="1" ht="18" customHeight="1" x14ac:dyDescent="0.25">
      <c r="B29" s="24">
        <v>18</v>
      </c>
      <c r="C29" s="17" t="s">
        <v>55</v>
      </c>
      <c r="D29" s="17" t="s">
        <v>56</v>
      </c>
      <c r="E29" s="13" t="s">
        <v>57</v>
      </c>
      <c r="F29" s="13" t="s">
        <v>29</v>
      </c>
      <c r="G29" s="16">
        <v>12</v>
      </c>
      <c r="H29" s="19">
        <v>78006645</v>
      </c>
      <c r="I29" s="20" t="s">
        <v>15</v>
      </c>
      <c r="J29" s="16" t="s">
        <v>84</v>
      </c>
      <c r="K29" s="16"/>
      <c r="L29" s="35">
        <v>13195.333333333334</v>
      </c>
      <c r="M29" s="66">
        <v>3216</v>
      </c>
      <c r="N29" s="36">
        <f>L29+M29</f>
        <v>16411.333333333336</v>
      </c>
      <c r="O29" s="37">
        <v>10651</v>
      </c>
      <c r="P29" s="79">
        <v>3616</v>
      </c>
      <c r="Q29" s="38">
        <f>O29+P29</f>
        <v>14267</v>
      </c>
      <c r="R29" s="37">
        <v>9258.5833333333339</v>
      </c>
      <c r="S29" s="79">
        <v>4328</v>
      </c>
      <c r="T29" s="38">
        <f>R29+S29</f>
        <v>13586.583333333334</v>
      </c>
      <c r="U29" s="37">
        <v>8140.4444444444443</v>
      </c>
      <c r="V29" s="82">
        <v>3355</v>
      </c>
      <c r="W29" s="38">
        <f>U29+V29</f>
        <v>11495.444444444445</v>
      </c>
      <c r="Y29" s="30"/>
      <c r="Z29" s="33">
        <v>1</v>
      </c>
      <c r="AA29" s="33"/>
      <c r="AB29" s="25"/>
    </row>
    <row r="30" spans="2:28" s="14" customFormat="1" ht="18" customHeight="1" x14ac:dyDescent="0.25">
      <c r="B30" s="24">
        <v>19</v>
      </c>
      <c r="C30" s="17" t="s">
        <v>58</v>
      </c>
      <c r="D30" s="17" t="s">
        <v>59</v>
      </c>
      <c r="E30" s="13" t="s">
        <v>60</v>
      </c>
      <c r="F30" s="13" t="s">
        <v>29</v>
      </c>
      <c r="G30" s="16">
        <v>13</v>
      </c>
      <c r="H30" s="19">
        <v>78006595</v>
      </c>
      <c r="I30" s="20" t="s">
        <v>15</v>
      </c>
      <c r="J30" s="16" t="s">
        <v>84</v>
      </c>
      <c r="K30" s="16"/>
      <c r="L30" s="35">
        <v>8981.6666666666661</v>
      </c>
      <c r="M30" s="66">
        <v>7425</v>
      </c>
      <c r="N30" s="36">
        <f>L30+M30</f>
        <v>16406.666666666664</v>
      </c>
      <c r="O30" s="37">
        <v>8838.8333333333339</v>
      </c>
      <c r="P30" s="79">
        <v>6425</v>
      </c>
      <c r="Q30" s="38">
        <f>O30+P30</f>
        <v>15263.833333333334</v>
      </c>
      <c r="R30" s="37">
        <v>6823.666666666667</v>
      </c>
      <c r="S30" s="79">
        <v>6098</v>
      </c>
      <c r="T30" s="38">
        <f>R30+S30</f>
        <v>12921.666666666668</v>
      </c>
      <c r="U30" s="37">
        <v>6757.333333333333</v>
      </c>
      <c r="V30" s="82">
        <v>6495</v>
      </c>
      <c r="W30" s="38">
        <f>U30+V30</f>
        <v>13252.333333333332</v>
      </c>
      <c r="Y30" s="30"/>
      <c r="Z30" s="33">
        <v>1</v>
      </c>
      <c r="AA30" s="33"/>
      <c r="AB30" s="25"/>
    </row>
    <row r="31" spans="2:28" s="14" customFormat="1" ht="18" customHeight="1" x14ac:dyDescent="0.25">
      <c r="B31" s="24">
        <v>20</v>
      </c>
      <c r="C31" s="17" t="s">
        <v>63</v>
      </c>
      <c r="D31" s="17" t="s">
        <v>61</v>
      </c>
      <c r="E31" s="13" t="s">
        <v>62</v>
      </c>
      <c r="F31" s="13" t="s">
        <v>29</v>
      </c>
      <c r="G31" s="16">
        <v>14</v>
      </c>
      <c r="H31" s="19">
        <v>75035073</v>
      </c>
      <c r="I31" s="20" t="s">
        <v>30</v>
      </c>
      <c r="J31" s="16" t="s">
        <v>84</v>
      </c>
      <c r="K31" s="16"/>
      <c r="L31" s="35">
        <v>9806</v>
      </c>
      <c r="M31" s="66">
        <v>3432</v>
      </c>
      <c r="N31" s="36">
        <f>L31+M31</f>
        <v>13238</v>
      </c>
      <c r="O31" s="37">
        <v>13660.666666666666</v>
      </c>
      <c r="P31" s="79">
        <v>4150</v>
      </c>
      <c r="Q31" s="38">
        <f>O31+P31</f>
        <v>17810.666666666664</v>
      </c>
      <c r="R31" s="37">
        <v>10737.25</v>
      </c>
      <c r="S31" s="79">
        <v>3782</v>
      </c>
      <c r="T31" s="38">
        <f>R31+S31</f>
        <v>14519.25</v>
      </c>
      <c r="U31" s="37">
        <v>20122</v>
      </c>
      <c r="V31" s="82">
        <v>8107</v>
      </c>
      <c r="W31" s="38">
        <f>U31+V31</f>
        <v>28229</v>
      </c>
      <c r="Y31" s="30"/>
      <c r="Z31" s="33"/>
      <c r="AA31" s="33">
        <v>1</v>
      </c>
      <c r="AB31" s="25"/>
    </row>
    <row r="32" spans="2:28" s="14" customFormat="1" ht="18" customHeight="1" x14ac:dyDescent="0.25">
      <c r="B32" s="24">
        <v>21</v>
      </c>
      <c r="C32" s="17" t="s">
        <v>63</v>
      </c>
      <c r="D32" s="17" t="s">
        <v>64</v>
      </c>
      <c r="E32" s="13" t="s">
        <v>65</v>
      </c>
      <c r="F32" s="13" t="s">
        <v>29</v>
      </c>
      <c r="G32" s="16">
        <v>15</v>
      </c>
      <c r="H32" s="19">
        <v>78006675</v>
      </c>
      <c r="I32" s="20" t="s">
        <v>15</v>
      </c>
      <c r="J32" s="16" t="s">
        <v>84</v>
      </c>
      <c r="K32" s="16"/>
      <c r="L32" s="35">
        <v>12194.833333333334</v>
      </c>
      <c r="M32" s="66">
        <v>2095</v>
      </c>
      <c r="N32" s="36">
        <f>L32+M32</f>
        <v>14289.833333333334</v>
      </c>
      <c r="O32" s="37">
        <v>10258.333333333334</v>
      </c>
      <c r="P32" s="79">
        <v>4262</v>
      </c>
      <c r="Q32" s="38">
        <f>O32+P32</f>
        <v>14520.333333333334</v>
      </c>
      <c r="R32" s="37">
        <v>7849.166666666667</v>
      </c>
      <c r="S32" s="79">
        <v>4197</v>
      </c>
      <c r="T32" s="38">
        <f>R32+S32</f>
        <v>12046.166666666668</v>
      </c>
      <c r="U32" s="37">
        <v>9336.6666666666661</v>
      </c>
      <c r="V32" s="82">
        <v>5387</v>
      </c>
      <c r="W32" s="38">
        <f>U32+V32</f>
        <v>14723.666666666666</v>
      </c>
      <c r="Y32" s="30"/>
      <c r="Z32" s="33">
        <v>1</v>
      </c>
      <c r="AA32" s="33"/>
      <c r="AB32" s="25"/>
    </row>
    <row r="33" spans="2:28" s="14" customFormat="1" ht="18" customHeight="1" x14ac:dyDescent="0.25">
      <c r="B33" s="24">
        <v>22</v>
      </c>
      <c r="C33" s="17" t="s">
        <v>66</v>
      </c>
      <c r="D33" s="17" t="s">
        <v>67</v>
      </c>
      <c r="E33" s="12" t="s">
        <v>68</v>
      </c>
      <c r="F33" s="13" t="s">
        <v>29</v>
      </c>
      <c r="G33" s="16">
        <v>16</v>
      </c>
      <c r="H33" s="19">
        <v>78004825</v>
      </c>
      <c r="I33" s="20" t="s">
        <v>15</v>
      </c>
      <c r="J33" s="16" t="s">
        <v>84</v>
      </c>
      <c r="K33" s="16"/>
      <c r="L33" s="35">
        <v>2608.5</v>
      </c>
      <c r="M33" s="66">
        <v>1001</v>
      </c>
      <c r="N33" s="36">
        <f>L33+M33</f>
        <v>3609.5</v>
      </c>
      <c r="O33" s="37">
        <v>7072.25</v>
      </c>
      <c r="P33" s="79">
        <v>3721</v>
      </c>
      <c r="Q33" s="38">
        <f>O33+P33</f>
        <v>10793.25</v>
      </c>
      <c r="R33" s="37">
        <v>16845.083333333332</v>
      </c>
      <c r="S33" s="79">
        <v>9482</v>
      </c>
      <c r="T33" s="38">
        <f>R33+S33</f>
        <v>26327.083333333332</v>
      </c>
      <c r="U33" s="37">
        <v>16693.555555555555</v>
      </c>
      <c r="V33" s="82">
        <v>13672</v>
      </c>
      <c r="W33" s="38">
        <f>U33+V33</f>
        <v>30365.555555555555</v>
      </c>
      <c r="Y33" s="30"/>
      <c r="Z33" s="33"/>
      <c r="AA33" s="33">
        <v>1</v>
      </c>
      <c r="AB33" s="25"/>
    </row>
    <row r="34" spans="2:28" s="14" customFormat="1" ht="18" customHeight="1" x14ac:dyDescent="0.25">
      <c r="B34" s="24">
        <v>23</v>
      </c>
      <c r="C34" s="17" t="s">
        <v>66</v>
      </c>
      <c r="D34" s="17" t="s">
        <v>69</v>
      </c>
      <c r="E34" s="12" t="s">
        <v>68</v>
      </c>
      <c r="F34" s="13" t="s">
        <v>29</v>
      </c>
      <c r="G34" s="16">
        <v>16</v>
      </c>
      <c r="H34" s="19">
        <v>78004745</v>
      </c>
      <c r="I34" s="20" t="s">
        <v>15</v>
      </c>
      <c r="J34" s="16" t="s">
        <v>84</v>
      </c>
      <c r="K34" s="16" t="s">
        <v>84</v>
      </c>
      <c r="L34" s="35">
        <v>16429</v>
      </c>
      <c r="M34" s="66">
        <v>6622</v>
      </c>
      <c r="N34" s="36">
        <f>L34+M34</f>
        <v>23051</v>
      </c>
      <c r="O34" s="37">
        <v>15459.833333333334</v>
      </c>
      <c r="P34" s="79">
        <v>5878</v>
      </c>
      <c r="Q34" s="38">
        <f>O34+P34</f>
        <v>21337.833333333336</v>
      </c>
      <c r="R34" s="37">
        <v>8606.25</v>
      </c>
      <c r="S34" s="79">
        <v>8638</v>
      </c>
      <c r="T34" s="38">
        <f>R34+S34</f>
        <v>17244.25</v>
      </c>
      <c r="U34" s="37">
        <v>9896.2222222222226</v>
      </c>
      <c r="V34" s="82">
        <v>5418</v>
      </c>
      <c r="W34" s="38">
        <f>U34+V34</f>
        <v>15314.222222222223</v>
      </c>
      <c r="Y34" s="30"/>
      <c r="Z34" s="33">
        <v>1</v>
      </c>
      <c r="AA34" s="33"/>
      <c r="AB34" s="25"/>
    </row>
    <row r="35" spans="2:28" s="14" customFormat="1" ht="18" customHeight="1" x14ac:dyDescent="0.25">
      <c r="B35" s="24">
        <v>24</v>
      </c>
      <c r="C35" s="17" t="s">
        <v>70</v>
      </c>
      <c r="D35" s="17" t="s">
        <v>71</v>
      </c>
      <c r="E35" s="12" t="s">
        <v>72</v>
      </c>
      <c r="F35" s="13" t="s">
        <v>29</v>
      </c>
      <c r="G35" s="16">
        <v>17</v>
      </c>
      <c r="H35" s="19">
        <v>78004755</v>
      </c>
      <c r="I35" s="20" t="s">
        <v>15</v>
      </c>
      <c r="J35" s="16" t="s">
        <v>84</v>
      </c>
      <c r="K35" s="16" t="s">
        <v>84</v>
      </c>
      <c r="L35" s="35">
        <v>12562.25</v>
      </c>
      <c r="M35" s="66">
        <v>2886</v>
      </c>
      <c r="N35" s="36">
        <f>L35+M35</f>
        <v>15448.25</v>
      </c>
      <c r="O35" s="37">
        <v>15577.166666666666</v>
      </c>
      <c r="P35" s="79">
        <v>4087</v>
      </c>
      <c r="Q35" s="38">
        <f>O35+P35</f>
        <v>19664.166666666664</v>
      </c>
      <c r="R35" s="37">
        <v>14609.25</v>
      </c>
      <c r="S35" s="79">
        <v>6397</v>
      </c>
      <c r="T35" s="38">
        <f>R35+S35</f>
        <v>21006.25</v>
      </c>
      <c r="U35" s="37">
        <v>21295.222222222223</v>
      </c>
      <c r="V35" s="82">
        <v>8675</v>
      </c>
      <c r="W35" s="38">
        <f>U35+V35</f>
        <v>29970.222222222223</v>
      </c>
      <c r="Y35" s="30"/>
      <c r="Z35" s="33"/>
      <c r="AA35" s="33">
        <v>1</v>
      </c>
      <c r="AB35" s="25"/>
    </row>
    <row r="36" spans="2:28" s="14" customFormat="1" ht="18" customHeight="1" x14ac:dyDescent="0.25">
      <c r="B36" s="26">
        <v>28</v>
      </c>
      <c r="C36" s="3" t="s">
        <v>73</v>
      </c>
      <c r="D36" s="3" t="s">
        <v>74</v>
      </c>
      <c r="E36" s="8" t="s">
        <v>75</v>
      </c>
      <c r="F36" s="8" t="s">
        <v>29</v>
      </c>
      <c r="G36" s="2">
        <v>18</v>
      </c>
      <c r="H36" s="6">
        <v>78004765</v>
      </c>
      <c r="I36" s="5" t="s">
        <v>15</v>
      </c>
      <c r="J36" s="16" t="s">
        <v>84</v>
      </c>
      <c r="K36" s="2" t="s">
        <v>84</v>
      </c>
      <c r="L36" s="39">
        <v>24948</v>
      </c>
      <c r="M36" s="66">
        <v>9433</v>
      </c>
      <c r="N36" s="36">
        <f>L36+M36</f>
        <v>34381</v>
      </c>
      <c r="O36" s="37">
        <v>22747.5</v>
      </c>
      <c r="P36" s="79">
        <v>4676</v>
      </c>
      <c r="Q36" s="38">
        <f>O36+P36</f>
        <v>27423.5</v>
      </c>
      <c r="R36" s="37">
        <v>13594.666666666666</v>
      </c>
      <c r="S36" s="79">
        <v>4573</v>
      </c>
      <c r="T36" s="38">
        <f>R36+S36</f>
        <v>18167.666666666664</v>
      </c>
      <c r="U36" s="37">
        <v>20092.222222222223</v>
      </c>
      <c r="V36" s="82">
        <v>4794</v>
      </c>
      <c r="W36" s="38">
        <f>U36+V36</f>
        <v>24886.222222222223</v>
      </c>
      <c r="Y36" s="30"/>
      <c r="Z36" s="33"/>
      <c r="AA36" s="33">
        <v>1</v>
      </c>
      <c r="AB36" s="25"/>
    </row>
    <row r="37" spans="2:28" s="14" customFormat="1" ht="18" customHeight="1" x14ac:dyDescent="0.25">
      <c r="B37" s="26">
        <v>19</v>
      </c>
      <c r="C37" s="3" t="s">
        <v>73</v>
      </c>
      <c r="D37" s="3" t="s">
        <v>74</v>
      </c>
      <c r="E37" s="8" t="s">
        <v>75</v>
      </c>
      <c r="F37" s="8" t="s">
        <v>29</v>
      </c>
      <c r="G37" s="2">
        <v>18</v>
      </c>
      <c r="H37" s="6">
        <v>78006845</v>
      </c>
      <c r="I37" s="5" t="s">
        <v>77</v>
      </c>
      <c r="J37" s="16" t="s">
        <v>84</v>
      </c>
      <c r="K37" s="2"/>
      <c r="L37" s="39">
        <v>12535.25</v>
      </c>
      <c r="M37" s="66">
        <v>501</v>
      </c>
      <c r="N37" s="36">
        <f>L37+M37</f>
        <v>13036.25</v>
      </c>
      <c r="O37" s="37">
        <v>9612.8333333333339</v>
      </c>
      <c r="P37" s="79">
        <v>415</v>
      </c>
      <c r="Q37" s="38">
        <f>O37+P37</f>
        <v>10027.833333333334</v>
      </c>
      <c r="R37" s="37">
        <v>7239.25</v>
      </c>
      <c r="S37" s="79">
        <v>379</v>
      </c>
      <c r="T37" s="38">
        <f>R37+S37</f>
        <v>7618.25</v>
      </c>
      <c r="U37" s="37">
        <v>7780.4444444444443</v>
      </c>
      <c r="V37" s="82">
        <v>203</v>
      </c>
      <c r="W37" s="38">
        <f>U37+V37</f>
        <v>7983.4444444444443</v>
      </c>
      <c r="Y37" s="30">
        <v>1</v>
      </c>
      <c r="Z37" s="33"/>
      <c r="AA37" s="33"/>
      <c r="AB37" s="25"/>
    </row>
    <row r="38" spans="2:28" ht="18" customHeight="1" x14ac:dyDescent="0.25">
      <c r="B38" s="24">
        <v>26</v>
      </c>
      <c r="C38" s="17" t="s">
        <v>73</v>
      </c>
      <c r="D38" s="17" t="s">
        <v>74</v>
      </c>
      <c r="E38" s="13" t="s">
        <v>75</v>
      </c>
      <c r="F38" s="13" t="s">
        <v>29</v>
      </c>
      <c r="G38" s="16">
        <v>18</v>
      </c>
      <c r="H38" s="19">
        <v>35114948</v>
      </c>
      <c r="I38" s="20" t="s">
        <v>76</v>
      </c>
      <c r="J38" s="16" t="s">
        <v>84</v>
      </c>
      <c r="K38" s="16" t="s">
        <v>84</v>
      </c>
      <c r="L38" s="35">
        <v>8456.9166666666661</v>
      </c>
      <c r="M38" s="66">
        <v>19133</v>
      </c>
      <c r="N38" s="36">
        <f>L38+M38</f>
        <v>27589.916666666664</v>
      </c>
      <c r="O38" s="37">
        <v>32987.583333333336</v>
      </c>
      <c r="P38" s="79">
        <v>31167</v>
      </c>
      <c r="Q38" s="38">
        <f>O38+P38</f>
        <v>64154.583333333336</v>
      </c>
      <c r="R38" s="37">
        <v>21208.75</v>
      </c>
      <c r="S38" s="79">
        <v>29556</v>
      </c>
      <c r="T38" s="38">
        <f>R38+S38</f>
        <v>50764.75</v>
      </c>
      <c r="U38" s="37">
        <v>26903.555555555555</v>
      </c>
      <c r="V38" s="82">
        <v>35811</v>
      </c>
      <c r="W38" s="38">
        <f>U38+V38</f>
        <v>62714.555555555555</v>
      </c>
      <c r="Y38" s="31"/>
      <c r="Z38" s="34"/>
      <c r="AA38" s="34"/>
      <c r="AB38" s="27">
        <v>1</v>
      </c>
    </row>
    <row r="39" spans="2:28" ht="18" customHeight="1" x14ac:dyDescent="0.25">
      <c r="B39" s="24">
        <v>25</v>
      </c>
      <c r="C39" s="17" t="s">
        <v>78</v>
      </c>
      <c r="D39" s="17" t="s">
        <v>79</v>
      </c>
      <c r="E39" s="12" t="s">
        <v>75</v>
      </c>
      <c r="F39" s="13" t="s">
        <v>29</v>
      </c>
      <c r="G39" s="16">
        <v>19</v>
      </c>
      <c r="H39" s="19">
        <v>78005745</v>
      </c>
      <c r="I39" s="20" t="s">
        <v>25</v>
      </c>
      <c r="J39" s="16" t="s">
        <v>84</v>
      </c>
      <c r="K39" s="16" t="s">
        <v>84</v>
      </c>
      <c r="L39" s="35">
        <v>30883.75</v>
      </c>
      <c r="M39" s="66">
        <v>20335</v>
      </c>
      <c r="N39" s="36">
        <f>L39+M39</f>
        <v>51218.75</v>
      </c>
      <c r="O39" s="37">
        <v>9454.3333333333339</v>
      </c>
      <c r="P39" s="79">
        <v>3121</v>
      </c>
      <c r="Q39" s="38">
        <f>O39+P39</f>
        <v>12575.333333333334</v>
      </c>
      <c r="R39" s="37">
        <v>9572.8333333333339</v>
      </c>
      <c r="S39" s="79">
        <v>2873</v>
      </c>
      <c r="T39" s="38">
        <f>R39+S39</f>
        <v>12445.833333333334</v>
      </c>
      <c r="U39" s="37">
        <v>26975</v>
      </c>
      <c r="V39" s="82">
        <v>10767</v>
      </c>
      <c r="W39" s="38">
        <f>U39+V39</f>
        <v>37742</v>
      </c>
      <c r="Y39" s="31"/>
      <c r="Z39" s="34"/>
      <c r="AA39" s="33">
        <v>1</v>
      </c>
      <c r="AB39" s="27"/>
    </row>
    <row r="40" spans="2:28" ht="18" customHeight="1" x14ac:dyDescent="0.25">
      <c r="B40" s="26">
        <v>30</v>
      </c>
      <c r="C40" s="3" t="s">
        <v>78</v>
      </c>
      <c r="D40" s="3" t="s">
        <v>79</v>
      </c>
      <c r="E40" s="4" t="s">
        <v>75</v>
      </c>
      <c r="F40" s="8" t="s">
        <v>29</v>
      </c>
      <c r="G40" s="2">
        <v>19</v>
      </c>
      <c r="H40" s="6">
        <v>75052604</v>
      </c>
      <c r="I40" s="5" t="s">
        <v>30</v>
      </c>
      <c r="J40" s="2" t="s">
        <v>84</v>
      </c>
      <c r="K40" s="2" t="s">
        <v>84</v>
      </c>
      <c r="L40" s="39">
        <v>7106.583333333333</v>
      </c>
      <c r="M40" s="66">
        <v>950</v>
      </c>
      <c r="N40" s="36">
        <f>L40+M40</f>
        <v>8056.583333333333</v>
      </c>
      <c r="O40" s="37">
        <v>5353.833333333333</v>
      </c>
      <c r="P40" s="79">
        <v>1283</v>
      </c>
      <c r="Q40" s="38">
        <f>O40+P40</f>
        <v>6636.833333333333</v>
      </c>
      <c r="R40" s="37">
        <v>4056.25</v>
      </c>
      <c r="S40" s="79">
        <v>2365</v>
      </c>
      <c r="T40" s="38">
        <f>R40+S40</f>
        <v>6421.25</v>
      </c>
      <c r="U40" s="37">
        <v>3805.1111111111113</v>
      </c>
      <c r="V40" s="82">
        <v>4016</v>
      </c>
      <c r="W40" s="38">
        <f>U40+V40</f>
        <v>7821.1111111111113</v>
      </c>
      <c r="X40" s="15"/>
      <c r="Y40" s="28"/>
      <c r="Z40" s="32">
        <v>1</v>
      </c>
      <c r="AA40" s="32"/>
      <c r="AB40" s="29"/>
    </row>
    <row r="41" spans="2:28" ht="18" customHeight="1" thickBot="1" x14ac:dyDescent="0.3">
      <c r="B41" s="97">
        <v>31</v>
      </c>
      <c r="C41" s="98" t="s">
        <v>80</v>
      </c>
      <c r="D41" s="106" t="s">
        <v>81</v>
      </c>
      <c r="E41" s="98" t="s">
        <v>82</v>
      </c>
      <c r="F41" s="98" t="s">
        <v>29</v>
      </c>
      <c r="G41" s="108">
        <v>99</v>
      </c>
      <c r="H41" s="99">
        <v>78001975</v>
      </c>
      <c r="I41" s="110" t="s">
        <v>15</v>
      </c>
      <c r="J41" s="100" t="s">
        <v>84</v>
      </c>
      <c r="K41" s="100" t="s">
        <v>84</v>
      </c>
      <c r="L41" s="101">
        <v>3243.0833333333335</v>
      </c>
      <c r="M41" s="72">
        <v>5621</v>
      </c>
      <c r="N41" s="73">
        <f>L41+M41</f>
        <v>8864.0833333333339</v>
      </c>
      <c r="O41" s="76">
        <v>2219.8333333333335</v>
      </c>
      <c r="P41" s="80">
        <v>5692</v>
      </c>
      <c r="Q41" s="77">
        <f>O41+P41</f>
        <v>7911.8333333333339</v>
      </c>
      <c r="R41" s="76">
        <v>1451.1666666666667</v>
      </c>
      <c r="S41" s="80">
        <v>4652</v>
      </c>
      <c r="T41" s="77">
        <f>R41+S41</f>
        <v>6103.166666666667</v>
      </c>
      <c r="U41" s="76">
        <v>740.22222222222217</v>
      </c>
      <c r="V41" s="83">
        <v>2536</v>
      </c>
      <c r="W41" s="77">
        <f>U41+V41</f>
        <v>3276.2222222222222</v>
      </c>
      <c r="X41" s="14"/>
      <c r="Y41" s="102">
        <v>1</v>
      </c>
      <c r="Z41" s="103"/>
      <c r="AA41" s="103"/>
      <c r="AB41" s="104"/>
    </row>
    <row r="42" spans="2:28" ht="18" hidden="1" customHeight="1" thickBot="1" x14ac:dyDescent="0.3">
      <c r="C42" s="3"/>
      <c r="D42" s="3"/>
      <c r="E42" s="4"/>
      <c r="F42" s="4"/>
      <c r="G42" s="90"/>
      <c r="I42" s="5"/>
      <c r="J42" s="22"/>
      <c r="K42" s="22"/>
      <c r="L42" s="91"/>
      <c r="M42" s="92"/>
      <c r="N42" s="92"/>
      <c r="O42" s="93"/>
      <c r="P42" s="93"/>
      <c r="Q42" s="93"/>
      <c r="R42" s="93"/>
      <c r="S42" s="93"/>
      <c r="T42" s="93"/>
      <c r="U42" s="93"/>
      <c r="V42" s="94"/>
      <c r="W42" s="93"/>
      <c r="X42" s="14"/>
      <c r="Y42" s="21"/>
      <c r="Z42" s="21"/>
      <c r="AA42" s="21"/>
      <c r="AB42" s="21"/>
    </row>
    <row r="43" spans="2:28" ht="18" customHeight="1" thickBot="1" x14ac:dyDescent="0.35">
      <c r="L43" s="59">
        <f>SUM(L10:L41)</f>
        <v>444440.83333333331</v>
      </c>
      <c r="M43" s="65">
        <f>SUM(M10:M41)</f>
        <v>165004</v>
      </c>
      <c r="N43" s="61"/>
      <c r="O43" s="60">
        <f>SUM(O10:O41)</f>
        <v>412450.66666666657</v>
      </c>
      <c r="P43" s="65">
        <f>SUM(P10:P41)</f>
        <v>180300</v>
      </c>
      <c r="Q43" s="60"/>
      <c r="R43" s="59">
        <f>SUM(R10:R41)</f>
        <v>333577.66666666669</v>
      </c>
      <c r="S43" s="65">
        <f>SUM(S10:S41)</f>
        <v>182014</v>
      </c>
      <c r="T43" s="61"/>
      <c r="U43" s="59">
        <f>SUM(U10:U41)</f>
        <v>400259.77777777793</v>
      </c>
      <c r="V43" s="65">
        <f>SUM(V10:V41)</f>
        <v>251660</v>
      </c>
      <c r="W43" s="61"/>
      <c r="Y43" s="62">
        <f>SUM(Y10:Y41)</f>
        <v>7</v>
      </c>
      <c r="Z43" s="63">
        <f>SUM(Z10:Z41)</f>
        <v>12</v>
      </c>
      <c r="AA43" s="63">
        <f>SUM(AA10:AA41)</f>
        <v>12</v>
      </c>
      <c r="AB43" s="64">
        <f>SUM(AB10:AB41)</f>
        <v>1</v>
      </c>
    </row>
    <row r="44" spans="2:28" x14ac:dyDescent="0.25">
      <c r="U44" s="23"/>
      <c r="V44" s="23"/>
    </row>
  </sheetData>
  <protectedRanges>
    <protectedRange sqref="D39:F39 C26:F26 C28:F28 C27 C12" name="Bereik input" securityDescriptor="O:WDG:WDD:(A;;CC;;;WD)"/>
  </protectedRanges>
  <autoFilter ref="B9:AB41" xr:uid="{327EE11A-A976-4CD7-908A-1A7F92C6128B}">
    <sortState xmlns:xlrd2="http://schemas.microsoft.com/office/spreadsheetml/2017/richdata2" ref="B10:AB41">
      <sortCondition ref="G9:G41"/>
    </sortState>
  </autoFilter>
  <mergeCells count="9">
    <mergeCell ref="Y7:AB8"/>
    <mergeCell ref="O7:Q7"/>
    <mergeCell ref="L7:N7"/>
    <mergeCell ref="U7:W7"/>
    <mergeCell ref="U8:W8"/>
    <mergeCell ref="L8:N8"/>
    <mergeCell ref="O8:Q8"/>
    <mergeCell ref="R8:T8"/>
    <mergeCell ref="R7:T7"/>
  </mergeCells>
  <phoneticPr fontId="20" type="noConversion"/>
  <conditionalFormatting sqref="Y10:AB41 B10:W41">
    <cfRule type="expression" dxfId="0" priority="1">
      <formula>MOD(ROW(),2)=0</formula>
    </cfRule>
  </conditionalFormatting>
  <hyperlinks>
    <hyperlink ref="D41" r:id="rId1" display="https://www.google.com/search?rls=com.microsoft:nl-NL:IE-Address&amp;biw=1366&amp;bih=643&amp;q=meer+primair+adres&amp;stick=H4sIAAAAAAAAAOPgE-LVT9c3NEwyS88rzCoq05LNTrbSz8lPTizJzM-DM6wSU1KKUouLAUMpRBQwAAAA&amp;sa=X&amp;sqi=2&amp;ved=0ahUKEwjkt6K6gerTAhUQb1AKHQRIDYAQ6BMIfTAR" xr:uid="{64DA7349-A0AF-4904-ADB3-CE8E54C3E3A1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FD477F3D5297469D94CAC9AD8B532C" ma:contentTypeVersion="14" ma:contentTypeDescription="Een nieuw document maken." ma:contentTypeScope="" ma:versionID="e67a233a7e8a7f10e738cbeee823ab01">
  <xsd:schema xmlns:xsd="http://www.w3.org/2001/XMLSchema" xmlns:xs="http://www.w3.org/2001/XMLSchema" xmlns:p="http://schemas.microsoft.com/office/2006/metadata/properties" xmlns:ns2="870e2861-7d91-4c72-99ba-1062eea97cde" xmlns:ns3="dda0f18f-6158-40f2-9063-3122dfbbb4b6" targetNamespace="http://schemas.microsoft.com/office/2006/metadata/properties" ma:root="true" ma:fieldsID="b13ebddcca86ee8ddf7faeb2fb017276" ns2:_="" ns3:_="">
    <xsd:import namespace="870e2861-7d91-4c72-99ba-1062eea97cde"/>
    <xsd:import namespace="dda0f18f-6158-40f2-9063-3122dfbbb4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e2861-7d91-4c72-99ba-1062eea97c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0f18f-6158-40f2-9063-3122dfbbb4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2F6973-E135-4C9C-A69C-8AAB44754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e2861-7d91-4c72-99ba-1062eea97cde"/>
    <ds:schemaRef ds:uri="dda0f18f-6158-40f2-9063-3122dfbbb4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33D119-0A2C-4043-BFC5-0000147FF876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dda0f18f-6158-40f2-9063-3122dfbbb4b6"/>
    <ds:schemaRef ds:uri="http://www.w3.org/XML/1998/namespace"/>
    <ds:schemaRef ds:uri="http://purl.org/dc/elements/1.1/"/>
    <ds:schemaRef ds:uri="http://schemas.microsoft.com/office/infopath/2007/PartnerControls"/>
    <ds:schemaRef ds:uri="870e2861-7d91-4c72-99ba-1062eea97cde"/>
  </ds:schemaRefs>
</ds:datastoreItem>
</file>

<file path=customXml/itemProps3.xml><?xml version="1.0" encoding="utf-8"?>
<ds:datastoreItem xmlns:ds="http://schemas.openxmlformats.org/officeDocument/2006/customXml" ds:itemID="{4570004E-8A55-41DA-A264-448D23B09E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Stoffelen, Ron</dc:creator>
  <cp:lastModifiedBy>Nico Jansen</cp:lastModifiedBy>
  <dcterms:created xsi:type="dcterms:W3CDTF">2020-11-03T12:24:08Z</dcterms:created>
  <dcterms:modified xsi:type="dcterms:W3CDTF">2021-12-22T13:38:09Z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0x01010065FD477F3D5297469D94CAC9AD8B532C</vt:lpwstr>
  </property>
</Properties>
</file>