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uitzendkrachten 2021 (963)/03. Tech bestek/"/>
    </mc:Choice>
  </mc:AlternateContent>
  <xr:revisionPtr revIDLastSave="4" documentId="8_{FAB6B97A-BFF8-4834-B2C3-C376B24DA9C4}" xr6:coauthVersionLast="47" xr6:coauthVersionMax="47" xr10:uidLastSave="{648BA7DF-0AC1-47DD-98DD-917A52354712}"/>
  <bookViews>
    <workbookView xWindow="-38510" yWindow="-110" windowWidth="38620" windowHeight="21220" tabRatio="909" xr2:uid="{00000000-000D-0000-FFFF-FFFF00000000}"/>
  </bookViews>
  <sheets>
    <sheet name="Voorblad" sheetId="35" r:id="rId1"/>
    <sheet name="Prijzenblad 1 reguliere Rwaarde" sheetId="39" r:id="rId2"/>
    <sheet name="Prijzenblad 2 verlaagde Rwaarde" sheetId="40" r:id="rId3"/>
  </sheets>
  <definedNames>
    <definedName name="_xlnm.Print_Area" localSheetId="1">'Prijzenblad 1 reguliere Rwaarde'!#REF!</definedName>
    <definedName name="_xlnm.Print_Area" localSheetId="2">'Prijzenblad 2 verlaagde Rwaarde'!#REF!</definedName>
    <definedName name="_xlnm.Print_Area" localSheetId="0">Voorblad!$A$1:$J$18</definedName>
    <definedName name="_xlnm.Print_Titles" localSheetId="1">'Prijzenblad 1 reguliere Rwaarde'!#REF!</definedName>
    <definedName name="_xlnm.Print_Titles" localSheetId="2">'Prijzenblad 2 verlaagde Rwaarde'!#REF!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2" i="40" l="1"/>
  <c r="D54" i="40"/>
  <c r="D46" i="40"/>
  <c r="D34" i="40"/>
  <c r="D25" i="40"/>
  <c r="D19" i="40"/>
  <c r="D13" i="40"/>
  <c r="E18" i="40" s="1"/>
  <c r="G12" i="40"/>
  <c r="G11" i="40"/>
  <c r="E68" i="39"/>
  <c r="F68" i="39"/>
  <c r="D19" i="39"/>
  <c r="D13" i="39"/>
  <c r="E18" i="39"/>
  <c r="G19" i="39"/>
  <c r="D21" i="39"/>
  <c r="G18" i="39"/>
  <c r="E24" i="39"/>
  <c r="G24" i="39"/>
  <c r="D27" i="39"/>
  <c r="E33" i="39"/>
  <c r="E30" i="39"/>
  <c r="G30" i="39"/>
  <c r="E31" i="39"/>
  <c r="G31" i="39"/>
  <c r="E32" i="39"/>
  <c r="G32" i="39"/>
  <c r="G33" i="39"/>
  <c r="G34" i="39"/>
  <c r="D36" i="39"/>
  <c r="E39" i="39"/>
  <c r="G39" i="39"/>
  <c r="E40" i="39"/>
  <c r="G40" i="39"/>
  <c r="E41" i="39"/>
  <c r="G41" i="39"/>
  <c r="E42" i="39"/>
  <c r="G42" i="39"/>
  <c r="E43" i="39"/>
  <c r="G43" i="39"/>
  <c r="E44" i="39"/>
  <c r="G44" i="39"/>
  <c r="E45" i="39"/>
  <c r="G45" i="39"/>
  <c r="G46" i="39"/>
  <c r="D48" i="39"/>
  <c r="E51" i="39"/>
  <c r="G51" i="39"/>
  <c r="E52" i="39"/>
  <c r="G52" i="39"/>
  <c r="E53" i="39"/>
  <c r="G53" i="39"/>
  <c r="G54" i="39"/>
  <c r="D56" i="39"/>
  <c r="C67" i="39"/>
  <c r="E67" i="39"/>
  <c r="F67" i="39"/>
  <c r="E59" i="39"/>
  <c r="G59" i="39"/>
  <c r="E60" i="39"/>
  <c r="G60" i="39"/>
  <c r="E61" i="39"/>
  <c r="G61" i="39"/>
  <c r="G62" i="39"/>
  <c r="D64" i="39"/>
  <c r="C68" i="39"/>
  <c r="D62" i="39"/>
  <c r="D20" i="39"/>
  <c r="D25" i="39"/>
  <c r="D26" i="39"/>
  <c r="D34" i="39"/>
  <c r="D35" i="39"/>
  <c r="D46" i="39"/>
  <c r="D47" i="39"/>
  <c r="D63" i="39"/>
  <c r="D54" i="39"/>
  <c r="D55" i="39"/>
  <c r="E17" i="39"/>
  <c r="G17" i="39"/>
  <c r="E16" i="39"/>
  <c r="G16" i="39"/>
  <c r="G12" i="39"/>
  <c r="G11" i="39"/>
  <c r="G19" i="40" l="1"/>
  <c r="D21" i="40" s="1"/>
  <c r="G18" i="40"/>
  <c r="E16" i="40"/>
  <c r="G16" i="40" s="1"/>
  <c r="D20" i="40"/>
  <c r="D26" i="40" s="1"/>
  <c r="D35" i="40" s="1"/>
  <c r="D47" i="40" s="1"/>
  <c r="D55" i="40" s="1"/>
  <c r="E17" i="40"/>
  <c r="G17" i="40" s="1"/>
  <c r="D70" i="39"/>
  <c r="D63" i="40" l="1"/>
  <c r="E24" i="40"/>
  <c r="G24" i="40" l="1"/>
  <c r="D27" i="40" s="1"/>
  <c r="E45" i="40" l="1"/>
  <c r="G45" i="40" s="1"/>
  <c r="E44" i="40"/>
  <c r="G44" i="40" s="1"/>
  <c r="E40" i="40"/>
  <c r="G40" i="40" s="1"/>
  <c r="E33" i="40"/>
  <c r="E42" i="40"/>
  <c r="G42" i="40" s="1"/>
  <c r="E43" i="40"/>
  <c r="G43" i="40" s="1"/>
  <c r="E39" i="40"/>
  <c r="G39" i="40" s="1"/>
  <c r="G46" i="40" s="1"/>
  <c r="E32" i="40"/>
  <c r="G32" i="40" s="1"/>
  <c r="E31" i="40"/>
  <c r="G31" i="40" s="1"/>
  <c r="E41" i="40"/>
  <c r="G41" i="40" s="1"/>
  <c r="E30" i="40"/>
  <c r="G30" i="40" s="1"/>
  <c r="G33" i="40" l="1"/>
  <c r="G34" i="40" s="1"/>
  <c r="D36" i="40" s="1"/>
  <c r="D48" i="40" s="1"/>
  <c r="E59" i="40" l="1"/>
  <c r="G59" i="40" s="1"/>
  <c r="E52" i="40"/>
  <c r="G52" i="40" s="1"/>
  <c r="E51" i="40"/>
  <c r="G51" i="40" s="1"/>
  <c r="G54" i="40" s="1"/>
  <c r="D56" i="40" s="1"/>
  <c r="C67" i="40" s="1"/>
  <c r="E67" i="40" s="1"/>
  <c r="F67" i="40" s="1"/>
  <c r="E60" i="40"/>
  <c r="G60" i="40" s="1"/>
  <c r="E61" i="40"/>
  <c r="G61" i="40" s="1"/>
  <c r="E53" i="40"/>
  <c r="G53" i="40" s="1"/>
  <c r="G62" i="40" l="1"/>
  <c r="D64" i="40" s="1"/>
  <c r="C68" i="40" s="1"/>
  <c r="E68" i="40" s="1"/>
  <c r="F68" i="40" s="1"/>
  <c r="D70" i="4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tc={6D902D11-539C-4BBC-8068-CBC744F4372D}</author>
  </authors>
  <commentList>
    <comment ref="D72" authorId="0" shapeId="0" xr:uid="{6D902D11-539C-4BBC-8068-CBC744F4372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Voor technisch en industrieel.
Voor kantoorsector en administratief is dit 0,71%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tc={EE6125B4-9FF3-4A9B-B548-BAA641C8BDE1}</author>
  </authors>
  <commentList>
    <comment ref="D72" authorId="0" shapeId="0" xr:uid="{EE6125B4-9FF3-4A9B-B548-BAA641C8BDE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Voor technisch en industrieel.
Voor kantoorsector en administratief is dit 0,71%</t>
      </text>
    </comment>
  </commentList>
</comments>
</file>

<file path=xl/sharedStrings.xml><?xml version="1.0" encoding="utf-8"?>
<sst xmlns="http://schemas.openxmlformats.org/spreadsheetml/2006/main" count="357" uniqueCount="99">
  <si>
    <t>Inhoud:</t>
  </si>
  <si>
    <t>Inhuur uitzendkrachten</t>
  </si>
  <si>
    <t>CAO opdrachtgever</t>
  </si>
  <si>
    <t>A. De CAO (keuze maken)</t>
  </si>
  <si>
    <t>A1</t>
  </si>
  <si>
    <t>Van toepassing zijnde CAO (ABU/NBBU)</t>
  </si>
  <si>
    <t>ABU</t>
  </si>
  <si>
    <t>B. De looncomponenten</t>
  </si>
  <si>
    <t>Bron</t>
  </si>
  <si>
    <t>Percentage</t>
  </si>
  <si>
    <t>Grondslag</t>
  </si>
  <si>
    <t>Bijdrage</t>
  </si>
  <si>
    <t>B1</t>
  </si>
  <si>
    <t>Brutoloon</t>
  </si>
  <si>
    <t>B2</t>
  </si>
  <si>
    <t>Wachtdagcompensatie</t>
  </si>
  <si>
    <t>CAO inschrijver</t>
  </si>
  <si>
    <t>Subtotaal</t>
  </si>
  <si>
    <t>C. De reserveringen</t>
  </si>
  <si>
    <t>C1</t>
  </si>
  <si>
    <t>Vakantiedagen</t>
  </si>
  <si>
    <t>B1 + B2</t>
  </si>
  <si>
    <t>C2</t>
  </si>
  <si>
    <t>Feestdagen</t>
  </si>
  <si>
    <t>C3</t>
  </si>
  <si>
    <t>Kortverzuim/bijzonder verlof</t>
  </si>
  <si>
    <t>Subtotaal:</t>
  </si>
  <si>
    <t>Subtotaal omrekenfactor</t>
  </si>
  <si>
    <t>D. Vakantie</t>
  </si>
  <si>
    <t>D1</t>
  </si>
  <si>
    <t>Vakantiegeld</t>
  </si>
  <si>
    <t>B1+B2+C1+C2-C3</t>
  </si>
  <si>
    <t>E. Werkgeverslasten CAO</t>
  </si>
  <si>
    <t>E1</t>
  </si>
  <si>
    <t>B1+B2+C1+C2</t>
  </si>
  <si>
    <t>E2</t>
  </si>
  <si>
    <t>Pensioen</t>
  </si>
  <si>
    <t>E3</t>
  </si>
  <si>
    <t>Sociaal fonds</t>
  </si>
  <si>
    <t>E4</t>
  </si>
  <si>
    <t>Scholing</t>
  </si>
  <si>
    <t>F. Werkgeverslasten Sociale premies</t>
  </si>
  <si>
    <t>F1</t>
  </si>
  <si>
    <t>Premie sectorfonds</t>
  </si>
  <si>
    <t>Ministerie van SZW / Belastingdienst / UWV</t>
  </si>
  <si>
    <t>F2</t>
  </si>
  <si>
    <t>AOF (WAO/WIA, IVA, kinderopvang)</t>
  </si>
  <si>
    <t>F3</t>
  </si>
  <si>
    <t>Gedifferentieerde prmie Whk (WGA)</t>
  </si>
  <si>
    <t>F4</t>
  </si>
  <si>
    <t>Premie werkloosheidswet WW-AWF</t>
  </si>
  <si>
    <t>F5</t>
  </si>
  <si>
    <t>Zorgverzekeringswet (ZVW)</t>
  </si>
  <si>
    <t>F6</t>
  </si>
  <si>
    <t>AOK</t>
  </si>
  <si>
    <t>F7</t>
  </si>
  <si>
    <t>Stichting Sociaal fonds uitzendbranche (SFU)</t>
  </si>
  <si>
    <t>SFU</t>
  </si>
  <si>
    <t>G1</t>
  </si>
  <si>
    <t>Kosten voor leegloop en verzuim</t>
  </si>
  <si>
    <t>Inschrijver</t>
  </si>
  <si>
    <t>B1+B2+C1+C2+F1 t/m F7</t>
  </si>
  <si>
    <t>G2</t>
  </si>
  <si>
    <t>Voorziening voor de transitievergoeding</t>
  </si>
  <si>
    <t>B1+B2+C1+C2+F1 t/m F8</t>
  </si>
  <si>
    <t>G3</t>
  </si>
  <si>
    <r>
      <t>Overige directe kosten [</t>
    </r>
    <r>
      <rPr>
        <b/>
        <sz val="9"/>
        <color rgb="FFFF0000"/>
        <rFont val="Century Gothic"/>
        <family val="2"/>
      </rPr>
      <t>INVULLEN</t>
    </r>
    <r>
      <rPr>
        <sz val="9"/>
        <color theme="1"/>
        <rFont val="Century Gothic"/>
        <family val="2"/>
      </rPr>
      <t>]</t>
    </r>
  </si>
  <si>
    <t>B1+B2+C1+C2+F1 t/m F9</t>
  </si>
  <si>
    <t>J.</t>
  </si>
  <si>
    <t>Fuctie</t>
  </si>
  <si>
    <t>Loonsom</t>
  </si>
  <si>
    <t>Marge inschrijver (Bureau marge in %)</t>
  </si>
  <si>
    <t>Omrekenfactor</t>
  </si>
  <si>
    <t>Fictief uurloon</t>
  </si>
  <si>
    <t>Fictief aantal uur</t>
  </si>
  <si>
    <t>K.</t>
  </si>
  <si>
    <t xml:space="preserve">Totale fictieve inschrijfsom : </t>
  </si>
  <si>
    <t>NBBU</t>
  </si>
  <si>
    <t>Aanvulling ziektewet van 70 naar 90/91%</t>
  </si>
  <si>
    <t>Pensioenpremie</t>
  </si>
  <si>
    <t>L.</t>
  </si>
  <si>
    <t>Ondertekening</t>
  </si>
  <si>
    <t>Naam inschrijver</t>
  </si>
  <si>
    <t>Naam ondertekenaar</t>
  </si>
  <si>
    <t>Datum ondertekening</t>
  </si>
  <si>
    <t>Handtekening</t>
  </si>
  <si>
    <r>
      <t xml:space="preserve">ZW Aanvullend
</t>
    </r>
    <r>
      <rPr>
        <sz val="8"/>
        <color theme="1"/>
        <rFont val="Century Gothic"/>
        <family val="2"/>
      </rPr>
      <t>Deze premie is bij detacheren in fase A niet van toepassing. Inschrijver kan hier 0 invullen.</t>
    </r>
  </si>
  <si>
    <t>Bruto uurloon (per 1 maart 2022) excl. Vakantiegeld</t>
  </si>
  <si>
    <t xml:space="preserve">N.B. 1: De percentages en de bureau marge mag inschrijver opgeven tot maximaal 4 cijfers achter de komma
N.B. 2: de in het prijsformat opgenomen percentages zijn afgerond op twee decimalen achter de komma. Dit kan leiden tot afrondingsverschillen. </t>
  </si>
  <si>
    <t>Salaristabel opdrachtgever</t>
  </si>
  <si>
    <t>Schaal B, trede 3</t>
  </si>
  <si>
    <t>Schaal E, trede 5</t>
  </si>
  <si>
    <t>G. Kosten inschrijver - Algemene functies schaal A tot en met C</t>
  </si>
  <si>
    <t>H. Kosten inschrijver - Algemene functies schaal D tot en met E</t>
  </si>
  <si>
    <t>Algemene functies schaal A tot en met C</t>
  </si>
  <si>
    <t>Algemene functies schaal D tot en met E</t>
  </si>
  <si>
    <t>Bijlage 05 - Prijsformulier verlaagde omrekenfactor vanaf 520 uur inzet</t>
  </si>
  <si>
    <t xml:space="preserve">Bijlage 05 - Prijsformulier </t>
  </si>
  <si>
    <t>Prijzenbladen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</si>
</sst>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* #,##0.0000_ ;_ * \-#,##0.0000_ ;_ * &quot;-&quot;??_ ;_ @_ "/>
    <numFmt numFmtId="167" formatCode="_ &quot;€&quot;\ * #,##0.00_ ;_ &quot;€&quot;\ * \-#,##0.00_ ;_ &quot;€&quot;\ * &quot;-&quot;???_ ;_ @_ "/>
    <numFmt numFmtId="168" formatCode="0.000%"/>
    <numFmt numFmtId="169" formatCode="0.0000%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sz val="12"/>
      <color rgb="FFFF0000"/>
      <name val="Century Gothic"/>
      <family val="2"/>
    </font>
    <font>
      <b/>
      <sz val="9"/>
      <color indexed="9"/>
      <name val="Century Gothic"/>
      <family val="2"/>
    </font>
    <font>
      <b/>
      <sz val="9"/>
      <color theme="1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rgb="FFFF0000"/>
      <name val="Century Gothic"/>
      <family val="2"/>
    </font>
    <font>
      <b/>
      <sz val="9"/>
      <color rgb="FFFF0000"/>
      <name val="Century Gothic"/>
      <family val="2"/>
    </font>
    <font>
      <sz val="11"/>
      <name val="Arial"/>
      <family val="2"/>
    </font>
    <font>
      <i/>
      <sz val="9"/>
      <color theme="1"/>
      <name val="Century Gothic"/>
      <family val="2"/>
    </font>
    <font>
      <i/>
      <sz val="9"/>
      <color rgb="FFFF0000"/>
      <name val="Century Gothic"/>
      <family val="2"/>
    </font>
    <font>
      <sz val="8"/>
      <color theme="1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4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5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8" fillId="0" borderId="0"/>
    <xf numFmtId="0" fontId="28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8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41" fillId="0" borderId="10"/>
    <xf numFmtId="0" fontId="41" fillId="0" borderId="1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7" fillId="0" borderId="0"/>
    <xf numFmtId="0" fontId="41" fillId="0" borderId="45"/>
    <xf numFmtId="0" fontId="41" fillId="0" borderId="41"/>
    <xf numFmtId="0" fontId="41" fillId="0" borderId="41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43" applyNumberFormat="0" applyFill="0" applyAlignment="0" applyProtection="0"/>
    <xf numFmtId="0" fontId="25" fillId="20" borderId="44" applyNumberFormat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41" fillId="0" borderId="33"/>
    <xf numFmtId="0" fontId="41" fillId="0" borderId="33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25" fillId="20" borderId="44" applyNumberFormat="0" applyAlignment="0" applyProtection="0"/>
    <xf numFmtId="0" fontId="25" fillId="20" borderId="44" applyNumberFormat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41" fillId="0" borderId="38"/>
    <xf numFmtId="0" fontId="41" fillId="0" borderId="38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4" fillId="0" borderId="39" applyNumberFormat="0" applyFill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5" fillId="20" borderId="40" applyNumberFormat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24" fillId="0" borderId="43" applyNumberFormat="0" applyFill="0" applyAlignment="0" applyProtection="0"/>
    <xf numFmtId="0" fontId="41" fillId="0" borderId="45"/>
    <xf numFmtId="0" fontId="41" fillId="0" borderId="42"/>
    <xf numFmtId="0" fontId="41" fillId="0" borderId="42"/>
    <xf numFmtId="0" fontId="24" fillId="0" borderId="43" applyNumberFormat="0" applyFill="0" applyAlignment="0" applyProtection="0"/>
    <xf numFmtId="0" fontId="24" fillId="0" borderId="43" applyNumberFormat="0" applyFill="0" applyAlignment="0" applyProtection="0"/>
  </cellStyleXfs>
  <cellXfs count="145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544" applyFont="1" applyBorder="1" applyAlignment="1">
      <alignment vertical="center" wrapText="1"/>
    </xf>
    <xf numFmtId="0" fontId="3" fillId="0" borderId="0" xfId="544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9" fillId="0" borderId="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2" fillId="0" borderId="0" xfId="0" applyFont="1" applyFill="1" applyBorder="1"/>
    <xf numFmtId="0" fontId="29" fillId="0" borderId="0" xfId="0" applyFont="1" applyBorder="1" applyAlignment="1">
      <alignment horizontal="left" vertical="top"/>
    </xf>
    <xf numFmtId="0" fontId="7" fillId="0" borderId="0" xfId="0" applyFont="1" applyFill="1" applyBorder="1"/>
    <xf numFmtId="0" fontId="2" fillId="0" borderId="19" xfId="552" applyFont="1" applyBorder="1" applyAlignment="1">
      <alignment vertical="center"/>
    </xf>
    <xf numFmtId="0" fontId="2" fillId="0" borderId="0" xfId="552" applyFont="1" applyAlignment="1">
      <alignment vertical="center"/>
    </xf>
    <xf numFmtId="0" fontId="2" fillId="0" borderId="0" xfId="552" applyFont="1" applyAlignment="1">
      <alignment horizontal="left" vertical="center"/>
    </xf>
    <xf numFmtId="0" fontId="2" fillId="0" borderId="0" xfId="552" applyFont="1" applyAlignment="1">
      <alignment horizontal="center" vertical="center"/>
    </xf>
    <xf numFmtId="43" fontId="2" fillId="0" borderId="26" xfId="712" applyFont="1" applyFill="1" applyBorder="1" applyAlignment="1" applyProtection="1">
      <alignment horizontal="center" vertical="center"/>
    </xf>
    <xf numFmtId="0" fontId="2" fillId="0" borderId="20" xfId="552" applyFont="1" applyBorder="1" applyAlignment="1">
      <alignment vertical="center"/>
    </xf>
    <xf numFmtId="0" fontId="33" fillId="0" borderId="0" xfId="543" applyFont="1" applyAlignment="1">
      <alignment horizontal="center" vertical="center" wrapText="1"/>
    </xf>
    <xf numFmtId="43" fontId="33" fillId="0" borderId="26" xfId="712" applyFont="1" applyFill="1" applyBorder="1" applyAlignment="1" applyProtection="1">
      <alignment horizontal="center" vertical="center" wrapText="1"/>
    </xf>
    <xf numFmtId="0" fontId="2" fillId="0" borderId="20" xfId="552" applyFont="1" applyBorder="1" applyAlignment="1">
      <alignment vertical="center" wrapText="1"/>
    </xf>
    <xf numFmtId="9" fontId="2" fillId="0" borderId="21" xfId="726" applyFont="1" applyFill="1" applyBorder="1" applyAlignment="1" applyProtection="1">
      <alignment horizontal="center" vertical="center" wrapText="1"/>
    </xf>
    <xf numFmtId="10" fontId="2" fillId="0" borderId="21" xfId="726" applyNumberFormat="1" applyFont="1" applyFill="1" applyBorder="1" applyAlignment="1" applyProtection="1">
      <alignment horizontal="center" vertical="center" wrapText="1"/>
    </xf>
    <xf numFmtId="0" fontId="2" fillId="0" borderId="19" xfId="552" applyFont="1" applyBorder="1" applyAlignment="1">
      <alignment vertical="center" wrapText="1"/>
    </xf>
    <xf numFmtId="0" fontId="2" fillId="0" borderId="0" xfId="552" applyFont="1" applyAlignment="1">
      <alignment vertical="center" wrapText="1"/>
    </xf>
    <xf numFmtId="0" fontId="42" fillId="0" borderId="0" xfId="552" applyFont="1" applyAlignment="1">
      <alignment horizontal="left" vertical="center" wrapText="1"/>
    </xf>
    <xf numFmtId="10" fontId="42" fillId="0" borderId="0" xfId="552" applyNumberFormat="1" applyFont="1" applyAlignment="1">
      <alignment horizontal="center" vertical="center" wrapText="1"/>
    </xf>
    <xf numFmtId="10" fontId="2" fillId="0" borderId="0" xfId="552" applyNumberFormat="1" applyFont="1" applyAlignment="1">
      <alignment horizontal="center" vertical="center" wrapText="1"/>
    </xf>
    <xf numFmtId="43" fontId="2" fillId="0" borderId="26" xfId="712" applyFont="1" applyFill="1" applyBorder="1" applyAlignment="1" applyProtection="1">
      <alignment horizontal="center" vertical="center" wrapText="1"/>
    </xf>
    <xf numFmtId="10" fontId="42" fillId="0" borderId="0" xfId="726" applyNumberFormat="1" applyFont="1" applyBorder="1" applyAlignment="1" applyProtection="1">
      <alignment horizontal="center" vertical="center" wrapText="1"/>
    </xf>
    <xf numFmtId="10" fontId="42" fillId="0" borderId="0" xfId="726" applyNumberFormat="1" applyFont="1" applyFill="1" applyBorder="1" applyAlignment="1" applyProtection="1">
      <alignment horizontal="center" vertical="center" wrapText="1"/>
    </xf>
    <xf numFmtId="43" fontId="42" fillId="0" borderId="26" xfId="712" applyFont="1" applyFill="1" applyBorder="1" applyAlignment="1" applyProtection="1">
      <alignment horizontal="center" vertical="center" wrapText="1"/>
    </xf>
    <xf numFmtId="0" fontId="33" fillId="24" borderId="21" xfId="543" applyFont="1" applyFill="1" applyBorder="1" applyAlignment="1">
      <alignment horizontal="center" vertical="center" wrapText="1"/>
    </xf>
    <xf numFmtId="0" fontId="42" fillId="0" borderId="0" xfId="552" applyFont="1" applyAlignment="1">
      <alignment vertical="center" wrapText="1"/>
    </xf>
    <xf numFmtId="10" fontId="42" fillId="0" borderId="26" xfId="726" applyNumberFormat="1" applyFont="1" applyFill="1" applyBorder="1" applyAlignment="1" applyProtection="1">
      <alignment horizontal="center" vertical="center" wrapText="1"/>
    </xf>
    <xf numFmtId="10" fontId="43" fillId="0" borderId="0" xfId="726" applyNumberFormat="1" applyFont="1" applyBorder="1" applyAlignment="1" applyProtection="1">
      <alignment horizontal="center" vertical="center" wrapText="1"/>
    </xf>
    <xf numFmtId="0" fontId="2" fillId="0" borderId="0" xfId="552" applyFont="1" applyAlignment="1">
      <alignment horizontal="left" vertical="center" wrapText="1"/>
    </xf>
    <xf numFmtId="10" fontId="43" fillId="0" borderId="0" xfId="726" applyNumberFormat="1" applyFont="1" applyFill="1" applyBorder="1" applyAlignment="1" applyProtection="1">
      <alignment horizontal="center" vertical="center" wrapText="1"/>
    </xf>
    <xf numFmtId="0" fontId="2" fillId="0" borderId="0" xfId="552" applyFont="1" applyAlignment="1">
      <alignment horizontal="right" vertical="center" wrapText="1"/>
    </xf>
    <xf numFmtId="10" fontId="42" fillId="0" borderId="0" xfId="552" applyNumberFormat="1" applyFont="1" applyAlignment="1">
      <alignment horizontal="center" vertical="center"/>
    </xf>
    <xf numFmtId="10" fontId="42" fillId="0" borderId="26" xfId="712" applyNumberFormat="1" applyFont="1" applyFill="1" applyBorder="1" applyAlignment="1" applyProtection="1">
      <alignment horizontal="center" vertical="center"/>
    </xf>
    <xf numFmtId="10" fontId="43" fillId="0" borderId="0" xfId="552" applyNumberFormat="1" applyFont="1" applyAlignment="1">
      <alignment horizontal="center" vertical="center"/>
    </xf>
    <xf numFmtId="43" fontId="42" fillId="0" borderId="26" xfId="712" applyFont="1" applyFill="1" applyBorder="1" applyAlignment="1" applyProtection="1">
      <alignment horizontal="center" vertical="center"/>
    </xf>
    <xf numFmtId="10" fontId="2" fillId="0" borderId="0" xfId="552" applyNumberFormat="1" applyFont="1" applyAlignment="1">
      <alignment horizontal="center" vertical="center"/>
    </xf>
    <xf numFmtId="10" fontId="6" fillId="0" borderId="21" xfId="726" applyNumberFormat="1" applyFont="1" applyFill="1" applyBorder="1" applyAlignment="1" applyProtection="1">
      <alignment horizontal="center" vertical="center" wrapText="1"/>
    </xf>
    <xf numFmtId="10" fontId="42" fillId="0" borderId="26" xfId="712" applyNumberFormat="1" applyFont="1" applyFill="1" applyBorder="1" applyAlignment="1" applyProtection="1">
      <alignment horizontal="center" vertical="center" wrapText="1"/>
    </xf>
    <xf numFmtId="10" fontId="43" fillId="0" borderId="0" xfId="552" applyNumberFormat="1" applyFont="1" applyAlignment="1">
      <alignment horizontal="center" vertical="center" wrapText="1"/>
    </xf>
    <xf numFmtId="0" fontId="33" fillId="27" borderId="21" xfId="543" applyFont="1" applyFill="1" applyBorder="1" applyAlignment="1">
      <alignment horizontal="center" vertical="center" wrapText="1"/>
    </xf>
    <xf numFmtId="0" fontId="2" fillId="0" borderId="20" xfId="552" applyFont="1" applyBorder="1" applyAlignment="1">
      <alignment horizontal="left" vertical="center" wrapText="1"/>
    </xf>
    <xf numFmtId="10" fontId="2" fillId="0" borderId="21" xfId="726" applyNumberFormat="1" applyFont="1" applyFill="1" applyBorder="1" applyAlignment="1" applyProtection="1">
      <alignment horizontal="center" vertical="center"/>
    </xf>
    <xf numFmtId="0" fontId="2" fillId="0" borderId="0" xfId="552" applyFont="1" applyAlignment="1">
      <alignment horizontal="center" vertical="center" wrapText="1"/>
    </xf>
    <xf numFmtId="0" fontId="33" fillId="28" borderId="21" xfId="543" applyFont="1" applyFill="1" applyBorder="1" applyAlignment="1">
      <alignment horizontal="center" vertical="center" wrapText="1"/>
    </xf>
    <xf numFmtId="0" fontId="33" fillId="24" borderId="20" xfId="543" applyFont="1" applyFill="1" applyBorder="1" applyAlignment="1">
      <alignment horizontal="center" vertical="center" wrapText="1"/>
    </xf>
    <xf numFmtId="3" fontId="2" fillId="0" borderId="21" xfId="552" applyNumberFormat="1" applyFont="1" applyBorder="1" applyAlignment="1">
      <alignment horizontal="center" vertical="center"/>
    </xf>
    <xf numFmtId="0" fontId="2" fillId="0" borderId="0" xfId="552" applyFont="1" applyAlignment="1">
      <alignment horizontal="right" vertical="center"/>
    </xf>
    <xf numFmtId="10" fontId="2" fillId="0" borderId="0" xfId="712" applyNumberFormat="1" applyFont="1" applyFill="1" applyBorder="1" applyAlignment="1" applyProtection="1">
      <alignment horizontal="left" vertical="center"/>
    </xf>
    <xf numFmtId="43" fontId="2" fillId="0" borderId="0" xfId="712" applyFont="1" applyFill="1" applyBorder="1" applyAlignment="1" applyProtection="1">
      <alignment horizontal="center" vertical="center"/>
      <protection locked="0"/>
    </xf>
    <xf numFmtId="166" fontId="2" fillId="0" borderId="0" xfId="712" applyNumberFormat="1" applyFont="1" applyFill="1" applyBorder="1" applyAlignment="1" applyProtection="1">
      <alignment horizontal="center" vertical="center"/>
    </xf>
    <xf numFmtId="167" fontId="2" fillId="0" borderId="0" xfId="552" applyNumberFormat="1" applyFont="1" applyAlignment="1">
      <alignment horizontal="center" vertical="center"/>
    </xf>
    <xf numFmtId="0" fontId="2" fillId="0" borderId="26" xfId="552" applyFont="1" applyBorder="1" applyAlignment="1">
      <alignment vertical="center"/>
    </xf>
    <xf numFmtId="44" fontId="2" fillId="0" borderId="0" xfId="712" applyNumberFormat="1" applyFont="1" applyFill="1" applyBorder="1" applyAlignment="1" applyProtection="1">
      <alignment horizontal="center"/>
    </xf>
    <xf numFmtId="43" fontId="2" fillId="0" borderId="26" xfId="712" applyFont="1" applyFill="1" applyBorder="1" applyAlignment="1" applyProtection="1">
      <alignment horizontal="center"/>
    </xf>
    <xf numFmtId="10" fontId="2" fillId="0" borderId="0" xfId="726" applyNumberFormat="1" applyFont="1" applyFill="1" applyBorder="1" applyAlignment="1" applyProtection="1">
      <alignment vertical="center" wrapText="1"/>
    </xf>
    <xf numFmtId="43" fontId="2" fillId="0" borderId="26" xfId="712" applyFont="1" applyFill="1" applyBorder="1" applyAlignment="1" applyProtection="1">
      <alignment vertical="center" wrapText="1"/>
    </xf>
    <xf numFmtId="168" fontId="2" fillId="0" borderId="0" xfId="726" applyNumberFormat="1" applyFont="1" applyBorder="1" applyAlignment="1" applyProtection="1">
      <alignment horizontal="left" vertical="center" wrapText="1"/>
    </xf>
    <xf numFmtId="0" fontId="33" fillId="0" borderId="0" xfId="543" applyFont="1" applyAlignment="1">
      <alignment horizontal="left" vertical="center" wrapText="1"/>
    </xf>
    <xf numFmtId="0" fontId="2" fillId="0" borderId="29" xfId="552" applyFont="1" applyBorder="1" applyAlignment="1">
      <alignment vertical="center"/>
    </xf>
    <xf numFmtId="0" fontId="2" fillId="0" borderId="30" xfId="552" applyFont="1" applyBorder="1" applyAlignment="1">
      <alignment horizontal="center" vertical="center"/>
    </xf>
    <xf numFmtId="10" fontId="2" fillId="0" borderId="0" xfId="552" applyNumberFormat="1" applyFont="1" applyAlignment="1">
      <alignment vertical="center" wrapText="1"/>
    </xf>
    <xf numFmtId="0" fontId="39" fillId="0" borderId="0" xfId="544" applyFont="1" applyFill="1" applyBorder="1" applyAlignment="1">
      <alignment vertical="center"/>
    </xf>
    <xf numFmtId="0" fontId="2" fillId="0" borderId="33" xfId="552" applyFont="1" applyBorder="1" applyAlignment="1">
      <alignment vertical="center"/>
    </xf>
    <xf numFmtId="0" fontId="33" fillId="24" borderId="33" xfId="543" applyFont="1" applyFill="1" applyBorder="1" applyAlignment="1">
      <alignment horizontal="center" vertical="center" wrapText="1"/>
    </xf>
    <xf numFmtId="0" fontId="2" fillId="0" borderId="33" xfId="552" applyFont="1" applyBorder="1" applyAlignment="1">
      <alignment horizontal="left" vertical="center"/>
    </xf>
    <xf numFmtId="44" fontId="2" fillId="0" borderId="33" xfId="552" applyNumberFormat="1" applyFont="1" applyBorder="1" applyAlignment="1">
      <alignment horizontal="center" vertical="center"/>
    </xf>
    <xf numFmtId="44" fontId="6" fillId="0" borderId="33" xfId="552" applyNumberFormat="1" applyFont="1" applyBorder="1" applyAlignment="1">
      <alignment horizontal="center" vertical="center"/>
    </xf>
    <xf numFmtId="0" fontId="33" fillId="24" borderId="33" xfId="543" applyFont="1" applyFill="1" applyBorder="1" applyAlignment="1">
      <alignment horizontal="left" vertical="center" wrapText="1"/>
    </xf>
    <xf numFmtId="0" fontId="2" fillId="26" borderId="33" xfId="552" applyFont="1" applyFill="1" applyBorder="1" applyAlignment="1" applyProtection="1">
      <alignment horizontal="center" vertical="center"/>
      <protection locked="0"/>
    </xf>
    <xf numFmtId="0" fontId="33" fillId="24" borderId="33" xfId="543" applyFont="1" applyFill="1" applyBorder="1" applyAlignment="1">
      <alignment vertical="center" wrapText="1"/>
    </xf>
    <xf numFmtId="0" fontId="2" fillId="0" borderId="33" xfId="552" applyFont="1" applyBorder="1" applyAlignment="1">
      <alignment vertical="center" wrapText="1"/>
    </xf>
    <xf numFmtId="0" fontId="2" fillId="0" borderId="33" xfId="552" applyFont="1" applyBorder="1" applyAlignment="1">
      <alignment horizontal="left" vertical="center" wrapText="1"/>
    </xf>
    <xf numFmtId="10" fontId="2" fillId="0" borderId="33" xfId="726" applyNumberFormat="1" applyFont="1" applyFill="1" applyBorder="1" applyAlignment="1" applyProtection="1">
      <alignment horizontal="center" vertical="center" wrapText="1"/>
    </xf>
    <xf numFmtId="10" fontId="6" fillId="0" borderId="33" xfId="543" applyNumberFormat="1" applyFont="1" applyBorder="1" applyAlignment="1">
      <alignment horizontal="center" vertical="center" wrapText="1"/>
    </xf>
    <xf numFmtId="10" fontId="2" fillId="0" borderId="33" xfId="726" applyNumberFormat="1" applyFont="1" applyFill="1" applyBorder="1" applyAlignment="1" applyProtection="1">
      <alignment horizontal="center" vertical="center"/>
    </xf>
    <xf numFmtId="0" fontId="2" fillId="26" borderId="33" xfId="552" applyFont="1" applyFill="1" applyBorder="1" applyAlignment="1" applyProtection="1">
      <alignment vertical="center"/>
      <protection locked="0"/>
    </xf>
    <xf numFmtId="10" fontId="2" fillId="0" borderId="33" xfId="712" applyNumberFormat="1" applyFont="1" applyBorder="1" applyAlignment="1" applyProtection="1">
      <alignment horizontal="left" vertical="center"/>
    </xf>
    <xf numFmtId="166" fontId="2" fillId="0" borderId="33" xfId="712" applyNumberFormat="1" applyFont="1" applyFill="1" applyBorder="1" applyAlignment="1" applyProtection="1">
      <alignment horizontal="center" vertical="center"/>
    </xf>
    <xf numFmtId="167" fontId="2" fillId="0" borderId="33" xfId="552" applyNumberFormat="1" applyFont="1" applyBorder="1" applyAlignment="1">
      <alignment horizontal="center" vertical="center"/>
    </xf>
    <xf numFmtId="44" fontId="34" fillId="25" borderId="33" xfId="712" applyNumberFormat="1" applyFont="1" applyFill="1" applyBorder="1" applyAlignment="1" applyProtection="1">
      <alignment horizontal="center"/>
    </xf>
    <xf numFmtId="0" fontId="42" fillId="0" borderId="37" xfId="552" applyFont="1" applyBorder="1" applyAlignment="1">
      <alignment horizontal="left" vertical="center" wrapText="1"/>
    </xf>
    <xf numFmtId="169" fontId="6" fillId="26" borderId="33" xfId="726" applyNumberFormat="1" applyFont="1" applyFill="1" applyBorder="1" applyAlignment="1" applyProtection="1">
      <alignment horizontal="center" vertical="center" wrapText="1"/>
      <protection locked="0"/>
    </xf>
    <xf numFmtId="169" fontId="2" fillId="26" borderId="33" xfId="726" applyNumberFormat="1" applyFont="1" applyFill="1" applyBorder="1" applyAlignment="1" applyProtection="1">
      <alignment horizontal="center" vertical="center" wrapText="1"/>
      <protection locked="0"/>
    </xf>
    <xf numFmtId="169" fontId="2" fillId="26" borderId="33" xfId="552" applyNumberFormat="1" applyFont="1" applyFill="1" applyBorder="1" applyAlignment="1" applyProtection="1">
      <alignment horizontal="center" vertical="center"/>
      <protection locked="0"/>
    </xf>
    <xf numFmtId="169" fontId="2" fillId="26" borderId="33" xfId="726" applyNumberFormat="1" applyFont="1" applyFill="1" applyBorder="1" applyAlignment="1" applyProtection="1">
      <alignment horizontal="center" vertical="center"/>
      <protection locked="0"/>
    </xf>
    <xf numFmtId="166" fontId="2" fillId="26" borderId="33" xfId="712" applyNumberFormat="1" applyFont="1" applyFill="1" applyBorder="1" applyAlignment="1" applyProtection="1">
      <alignment horizontal="center" vertical="center"/>
      <protection locked="0"/>
    </xf>
    <xf numFmtId="0" fontId="31" fillId="0" borderId="0" xfId="544" applyFont="1" applyFill="1" applyBorder="1" applyAlignment="1">
      <alignment vertical="center" wrapText="1"/>
    </xf>
    <xf numFmtId="0" fontId="29" fillId="0" borderId="0" xfId="544" applyFont="1" applyFill="1" applyBorder="1" applyAlignment="1">
      <alignment vertical="center" wrapText="1"/>
    </xf>
    <xf numFmtId="0" fontId="29" fillId="0" borderId="0" xfId="0" applyFont="1"/>
    <xf numFmtId="0" fontId="2" fillId="26" borderId="33" xfId="552" applyFont="1" applyFill="1" applyBorder="1" applyAlignment="1" applyProtection="1">
      <alignment horizontal="center" vertical="center"/>
      <protection locked="0"/>
    </xf>
    <xf numFmtId="0" fontId="33" fillId="24" borderId="33" xfId="543" applyFont="1" applyFill="1" applyBorder="1" applyAlignment="1">
      <alignment horizontal="left" vertical="center" wrapText="1"/>
    </xf>
    <xf numFmtId="0" fontId="33" fillId="24" borderId="33" xfId="543" applyFont="1" applyFill="1" applyBorder="1" applyAlignment="1">
      <alignment horizontal="center" vertical="center" wrapText="1"/>
    </xf>
    <xf numFmtId="0" fontId="2" fillId="0" borderId="33" xfId="552" applyFont="1" applyBorder="1" applyAlignment="1">
      <alignment horizontal="left" vertical="center" wrapText="1"/>
    </xf>
    <xf numFmtId="0" fontId="6" fillId="0" borderId="33" xfId="552" applyFont="1" applyFill="1" applyBorder="1" applyAlignment="1">
      <alignment vertical="center"/>
    </xf>
    <xf numFmtId="0" fontId="2" fillId="0" borderId="33" xfId="552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0" fontId="2" fillId="0" borderId="23" xfId="552" applyNumberFormat="1" applyFont="1" applyBorder="1" applyAlignment="1">
      <alignment horizontal="center" vertical="center" wrapText="1"/>
    </xf>
    <xf numFmtId="10" fontId="2" fillId="0" borderId="25" xfId="552" applyNumberFormat="1" applyFont="1" applyBorder="1" applyAlignment="1">
      <alignment horizontal="center" vertical="center" wrapText="1"/>
    </xf>
    <xf numFmtId="10" fontId="2" fillId="0" borderId="19" xfId="552" applyNumberFormat="1" applyFont="1" applyBorder="1" applyAlignment="1">
      <alignment horizontal="center" vertical="center" wrapText="1"/>
    </xf>
    <xf numFmtId="10" fontId="2" fillId="0" borderId="26" xfId="552" applyNumberFormat="1" applyFont="1" applyBorder="1" applyAlignment="1">
      <alignment horizontal="center" vertical="center" wrapText="1"/>
    </xf>
    <xf numFmtId="10" fontId="2" fillId="0" borderId="31" xfId="552" applyNumberFormat="1" applyFont="1" applyBorder="1" applyAlignment="1">
      <alignment horizontal="center" vertical="center" wrapText="1"/>
    </xf>
    <xf numFmtId="10" fontId="2" fillId="0" borderId="32" xfId="552" applyNumberFormat="1" applyFont="1" applyBorder="1" applyAlignment="1">
      <alignment horizontal="center" vertical="center" wrapText="1"/>
    </xf>
    <xf numFmtId="0" fontId="2" fillId="0" borderId="36" xfId="552" applyFont="1" applyBorder="1" applyAlignment="1">
      <alignment horizontal="center" vertical="center"/>
    </xf>
    <xf numFmtId="0" fontId="2" fillId="0" borderId="27" xfId="552" applyFont="1" applyBorder="1" applyAlignment="1">
      <alignment horizontal="center" vertical="center"/>
    </xf>
    <xf numFmtId="0" fontId="2" fillId="0" borderId="28" xfId="552" applyFont="1" applyBorder="1" applyAlignment="1">
      <alignment horizontal="center" vertical="center"/>
    </xf>
    <xf numFmtId="0" fontId="2" fillId="26" borderId="33" xfId="552" applyFont="1" applyFill="1" applyBorder="1" applyAlignment="1" applyProtection="1">
      <alignment horizontal="center" vertical="center"/>
      <protection locked="0"/>
    </xf>
    <xf numFmtId="0" fontId="2" fillId="26" borderId="29" xfId="552" applyFont="1" applyFill="1" applyBorder="1" applyAlignment="1" applyProtection="1">
      <alignment horizontal="center" vertical="center"/>
      <protection locked="0"/>
    </xf>
    <xf numFmtId="0" fontId="33" fillId="27" borderId="33" xfId="543" applyFont="1" applyFill="1" applyBorder="1" applyAlignment="1">
      <alignment horizontal="center" vertical="center" wrapText="1"/>
    </xf>
    <xf numFmtId="0" fontId="42" fillId="0" borderId="0" xfId="552" applyFont="1" applyAlignment="1">
      <alignment horizontal="right" vertical="center" wrapText="1"/>
    </xf>
    <xf numFmtId="0" fontId="33" fillId="28" borderId="20" xfId="543" applyFont="1" applyFill="1" applyBorder="1" applyAlignment="1">
      <alignment horizontal="left" vertical="center" wrapText="1"/>
    </xf>
    <xf numFmtId="0" fontId="33" fillId="28" borderId="33" xfId="543" applyFont="1" applyFill="1" applyBorder="1" applyAlignment="1">
      <alignment horizontal="left" vertical="center" wrapText="1"/>
    </xf>
    <xf numFmtId="0" fontId="33" fillId="28" borderId="33" xfId="543" applyFont="1" applyFill="1" applyBorder="1" applyAlignment="1">
      <alignment horizontal="center" vertical="center" wrapText="1"/>
    </xf>
    <xf numFmtId="0" fontId="30" fillId="24" borderId="23" xfId="0" applyFont="1" applyFill="1" applyBorder="1" applyAlignment="1">
      <alignment horizontal="center" vertical="center" wrapText="1"/>
    </xf>
    <xf numFmtId="0" fontId="30" fillId="24" borderId="24" xfId="0" applyFont="1" applyFill="1" applyBorder="1" applyAlignment="1">
      <alignment horizontal="center" vertical="center" wrapText="1"/>
    </xf>
    <xf numFmtId="0" fontId="30" fillId="24" borderId="25" xfId="0" applyFont="1" applyFill="1" applyBorder="1" applyAlignment="1">
      <alignment horizontal="center" vertical="center" wrapText="1"/>
    </xf>
    <xf numFmtId="0" fontId="33" fillId="24" borderId="22" xfId="543" applyFont="1" applyFill="1" applyBorder="1" applyAlignment="1">
      <alignment horizontal="left" vertical="center" wrapText="1"/>
    </xf>
    <xf numFmtId="0" fontId="33" fillId="24" borderId="34" xfId="543" applyFont="1" applyFill="1" applyBorder="1" applyAlignment="1">
      <alignment horizontal="left" vertical="center" wrapText="1"/>
    </xf>
    <xf numFmtId="0" fontId="33" fillId="24" borderId="35" xfId="543" applyFont="1" applyFill="1" applyBorder="1" applyAlignment="1">
      <alignment horizontal="left" vertical="center" wrapText="1"/>
    </xf>
    <xf numFmtId="0" fontId="33" fillId="24" borderId="20" xfId="543" applyFont="1" applyFill="1" applyBorder="1" applyAlignment="1">
      <alignment horizontal="left" vertical="center" wrapText="1"/>
    </xf>
    <xf numFmtId="0" fontId="33" fillId="24" borderId="33" xfId="543" applyFont="1" applyFill="1" applyBorder="1" applyAlignment="1">
      <alignment horizontal="left" vertical="center" wrapText="1"/>
    </xf>
    <xf numFmtId="0" fontId="33" fillId="24" borderId="33" xfId="543" applyFont="1" applyFill="1" applyBorder="1" applyAlignment="1">
      <alignment horizontal="center" vertical="center" wrapText="1"/>
    </xf>
    <xf numFmtId="0" fontId="2" fillId="0" borderId="33" xfId="552" applyFont="1" applyBorder="1" applyAlignment="1">
      <alignment horizontal="left" vertical="center" wrapText="1"/>
    </xf>
    <xf numFmtId="0" fontId="33" fillId="27" borderId="20" xfId="543" applyFont="1" applyFill="1" applyBorder="1" applyAlignment="1">
      <alignment horizontal="left" vertical="center" wrapText="1"/>
    </xf>
    <xf numFmtId="0" fontId="33" fillId="27" borderId="33" xfId="543" applyFont="1" applyFill="1" applyBorder="1" applyAlignment="1">
      <alignment horizontal="left" vertical="center" wrapText="1"/>
    </xf>
    <xf numFmtId="0" fontId="33" fillId="24" borderId="33" xfId="543" applyFont="1" applyFill="1" applyBorder="1" applyAlignment="1">
      <alignment horizontal="right" vertical="center" wrapText="1"/>
    </xf>
  </cellXfs>
  <cellStyles count="1394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2 2" xfId="1192" xr:uid="{FF2CD228-978D-4DA9-BE9A-744B6D32E9F4}"/>
    <cellStyle name="Komma 3" xfId="713" xr:uid="{00000000-0005-0000-0000-000033020000}"/>
    <cellStyle name="Komma 3 2" xfId="1193" xr:uid="{20A6C3A0-CABC-42B1-BC83-EF851F1E4043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0 5 2" xfId="1196" xr:uid="{3157F834-5AF7-4EBC-88E7-9CCEE995B0DD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10 2" xfId="1197" xr:uid="{0A2780FE-BECC-43A1-A256-212D4F9CB4B6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2 2" xfId="1200" xr:uid="{C96E989C-BCAF-43F7-8DA6-A98F40559C04}"/>
    <cellStyle name="Standaard 19 2 2 2 3" xfId="781" xr:uid="{00000000-0005-0000-0000-000007030000}"/>
    <cellStyle name="Standaard 19 2 2 2 3 2" xfId="1201" xr:uid="{5419CB16-69CE-4A93-86D7-1E2AF8C1E792}"/>
    <cellStyle name="Standaard 19 2 2 2 4" xfId="782" xr:uid="{00000000-0005-0000-0000-000008030000}"/>
    <cellStyle name="Standaard 19 2 2 2 4 2" xfId="1202" xr:uid="{2C8B506B-D279-4BF1-B378-822A2CFC7B3A}"/>
    <cellStyle name="Standaard 19 2 2 2 5" xfId="1199" xr:uid="{18E21CB0-D989-4830-9548-D0D10A95A7C4}"/>
    <cellStyle name="Standaard 19 2 2 3" xfId="783" xr:uid="{00000000-0005-0000-0000-000009030000}"/>
    <cellStyle name="Standaard 19 2 2 3 2" xfId="1203" xr:uid="{FDC8F7E7-D438-481C-B8F0-1F7BC46001B7}"/>
    <cellStyle name="Standaard 19 2 2 4" xfId="784" xr:uid="{00000000-0005-0000-0000-00000A030000}"/>
    <cellStyle name="Standaard 19 2 2 4 2" xfId="1204" xr:uid="{11F19750-34AD-404B-8CC1-59B701D62487}"/>
    <cellStyle name="Standaard 19 2 2 5" xfId="785" xr:uid="{00000000-0005-0000-0000-00000B030000}"/>
    <cellStyle name="Standaard 19 2 2 5 2" xfId="1205" xr:uid="{72822B10-A3CE-41AD-8F74-7993F322BEA5}"/>
    <cellStyle name="Standaard 19 2 2 6" xfId="786" xr:uid="{00000000-0005-0000-0000-00000C030000}"/>
    <cellStyle name="Standaard 19 2 2 7" xfId="1198" xr:uid="{7B3DD165-EEBD-4A6C-BF11-E959478EFA3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2 2" xfId="1207" xr:uid="{CAB79F83-FF2C-40D0-A185-84FBC0894612}"/>
    <cellStyle name="Standaard 19 2 4 3" xfId="791" xr:uid="{00000000-0005-0000-0000-000011030000}"/>
    <cellStyle name="Standaard 19 2 4 3 2" xfId="1208" xr:uid="{33389F7E-5BB1-462A-B272-6C3788BCAEE5}"/>
    <cellStyle name="Standaard 19 2 4 4" xfId="792" xr:uid="{00000000-0005-0000-0000-000012030000}"/>
    <cellStyle name="Standaard 19 2 4 4 2" xfId="1209" xr:uid="{66E7C75E-21D9-497E-83E3-8639AA8950EE}"/>
    <cellStyle name="Standaard 19 2 4 5" xfId="1206" xr:uid="{EDD884E9-8C92-4EF0-A673-BC4BEB39C1A0}"/>
    <cellStyle name="Standaard 19 2 5" xfId="793" xr:uid="{00000000-0005-0000-0000-000013030000}"/>
    <cellStyle name="Standaard 19 2 5 2" xfId="794" xr:uid="{00000000-0005-0000-0000-000014030000}"/>
    <cellStyle name="Standaard 19 2 5 2 2" xfId="1211" xr:uid="{BB5F0E96-DDDB-448F-96D1-08070A36EDF9}"/>
    <cellStyle name="Standaard 19 2 5 3" xfId="795" xr:uid="{00000000-0005-0000-0000-000015030000}"/>
    <cellStyle name="Standaard 19 2 5 3 2" xfId="1212" xr:uid="{B8C21431-19F5-41C0-9A1E-3D9BBD57FECA}"/>
    <cellStyle name="Standaard 19 2 5 4" xfId="796" xr:uid="{00000000-0005-0000-0000-000016030000}"/>
    <cellStyle name="Standaard 19 2 5 4 2" xfId="1213" xr:uid="{36F23385-9BFB-4C8B-BF03-CD8CE9C61677}"/>
    <cellStyle name="Standaard 19 2 5 5" xfId="1210" xr:uid="{4DB79235-E9F4-4F84-BCEF-41F4201E26BE}"/>
    <cellStyle name="Standaard 19 2 6" xfId="797" xr:uid="{00000000-0005-0000-0000-000017030000}"/>
    <cellStyle name="Standaard 19 2 6 2" xfId="1214" xr:uid="{B1A9E696-4E16-4112-919E-9E330189645F}"/>
    <cellStyle name="Standaard 19 2 7" xfId="798" xr:uid="{00000000-0005-0000-0000-000018030000}"/>
    <cellStyle name="Standaard 19 2 7 2" xfId="1215" xr:uid="{494050F5-FC7A-4CB3-AF3B-0EC6CEAD3290}"/>
    <cellStyle name="Standaard 19 2 8" xfId="799" xr:uid="{00000000-0005-0000-0000-000019030000}"/>
    <cellStyle name="Standaard 19 2 8 2" xfId="1216" xr:uid="{CB80743B-987E-4A7A-A4A9-91623F3630BF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2 2" xfId="1219" xr:uid="{B0B8418E-8C9C-4540-9E6E-C6707EB69F58}"/>
    <cellStyle name="Standaard 19 3 2 3" xfId="804" xr:uid="{00000000-0005-0000-0000-00001E030000}"/>
    <cellStyle name="Standaard 19 3 2 3 2" xfId="1220" xr:uid="{41E9EC5E-2237-4B22-95B0-2E378D119E05}"/>
    <cellStyle name="Standaard 19 3 2 4" xfId="805" xr:uid="{00000000-0005-0000-0000-00001F030000}"/>
    <cellStyle name="Standaard 19 3 2 4 2" xfId="1221" xr:uid="{43B9C451-1B02-43C3-BD10-E1D88C0F14FA}"/>
    <cellStyle name="Standaard 19 3 2 5" xfId="1218" xr:uid="{394B151F-03FA-4027-90A6-AE1797F6E2F0}"/>
    <cellStyle name="Standaard 19 3 3" xfId="806" xr:uid="{00000000-0005-0000-0000-000020030000}"/>
    <cellStyle name="Standaard 19 3 4" xfId="807" xr:uid="{00000000-0005-0000-0000-000021030000}"/>
    <cellStyle name="Standaard 19 3 4 2" xfId="1222" xr:uid="{03EE112D-A53B-43BC-B4DC-F1D474931DC3}"/>
    <cellStyle name="Standaard 19 3 5" xfId="808" xr:uid="{00000000-0005-0000-0000-000022030000}"/>
    <cellStyle name="Standaard 19 3 5 2" xfId="1223" xr:uid="{D0A5F594-9035-4A48-A90B-51FEE2771EFC}"/>
    <cellStyle name="Standaard 19 3 6" xfId="809" xr:uid="{00000000-0005-0000-0000-000023030000}"/>
    <cellStyle name="Standaard 19 3 6 2" xfId="1224" xr:uid="{F2AFD6ED-5F70-4B49-B0A2-68AACB63B08F}"/>
    <cellStyle name="Standaard 19 3 7" xfId="801" xr:uid="{00000000-0005-0000-0000-000024030000}"/>
    <cellStyle name="Standaard 19 3 7 2" xfId="1217" xr:uid="{F755EE86-6B8D-45A8-B44D-F2AA075DDD87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2 2" xfId="1226" xr:uid="{C82AD89C-E2ED-4FD1-95F4-29DC2C6F4D10}"/>
    <cellStyle name="Standaard 19 5 3" xfId="813" xr:uid="{00000000-0005-0000-0000-000028030000}"/>
    <cellStyle name="Standaard 19 5 3 2" xfId="1227" xr:uid="{8CB94CEE-EA01-4D2B-8970-EF075BCACEDF}"/>
    <cellStyle name="Standaard 19 5 4" xfId="814" xr:uid="{00000000-0005-0000-0000-000029030000}"/>
    <cellStyle name="Standaard 19 5 4 2" xfId="1228" xr:uid="{E23731A3-094F-4228-8CB8-E229E667292E}"/>
    <cellStyle name="Standaard 19 5 5" xfId="1225" xr:uid="{DC9484B0-651E-48E7-97A6-DE29ABC5122F}"/>
    <cellStyle name="Standaard 19 6" xfId="815" xr:uid="{00000000-0005-0000-0000-00002A030000}"/>
    <cellStyle name="Standaard 19 6 2" xfId="816" xr:uid="{00000000-0005-0000-0000-00002B030000}"/>
    <cellStyle name="Standaard 19 6 2 2" xfId="1230" xr:uid="{F7EEAF68-A5E3-4D3B-8F4A-98D6CA1D135D}"/>
    <cellStyle name="Standaard 19 6 3" xfId="817" xr:uid="{00000000-0005-0000-0000-00002C030000}"/>
    <cellStyle name="Standaard 19 6 3 2" xfId="1231" xr:uid="{F7C26C45-D618-4EFA-9840-5DD17F7921CF}"/>
    <cellStyle name="Standaard 19 6 4" xfId="818" xr:uid="{00000000-0005-0000-0000-00002D030000}"/>
    <cellStyle name="Standaard 19 6 4 2" xfId="1232" xr:uid="{0206490F-3B6E-4253-97FD-914CC987A6B8}"/>
    <cellStyle name="Standaard 19 6 5" xfId="1229" xr:uid="{42EE8207-0C55-4F57-BA0C-D6848CF4288A}"/>
    <cellStyle name="Standaard 19 7" xfId="819" xr:uid="{00000000-0005-0000-0000-00002E030000}"/>
    <cellStyle name="Standaard 19 7 2" xfId="820" xr:uid="{00000000-0005-0000-0000-00002F030000}"/>
    <cellStyle name="Standaard 19 7 2 2" xfId="1234" xr:uid="{B0550137-AC26-4E8C-A157-A28AFF15E61C}"/>
    <cellStyle name="Standaard 19 7 3" xfId="821" xr:uid="{00000000-0005-0000-0000-000030030000}"/>
    <cellStyle name="Standaard 19 7 3 2" xfId="1235" xr:uid="{784EDC72-FF2A-4184-B409-C3D1629CD1D3}"/>
    <cellStyle name="Standaard 19 7 4" xfId="822" xr:uid="{00000000-0005-0000-0000-000031030000}"/>
    <cellStyle name="Standaard 19 7 4 2" xfId="1236" xr:uid="{9777FE18-7A73-4666-B167-8883CD9CCB77}"/>
    <cellStyle name="Standaard 19 7 5" xfId="1233" xr:uid="{35B8B893-8872-4D65-BAE4-E549B980C5B8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2 2 2" xfId="1241" xr:uid="{138B43AF-40D3-400B-B97D-A66B905EB1D2}"/>
    <cellStyle name="Standaard 25 2 2 2 3" xfId="1240" xr:uid="{2E1E8D6C-18FF-46CE-B992-929078467197}"/>
    <cellStyle name="Standaard 25 2 2 3" xfId="861" xr:uid="{00000000-0005-0000-0000-00005E030000}"/>
    <cellStyle name="Standaard 25 2 2 3 2" xfId="1242" xr:uid="{66EEEAA6-761A-447C-80E3-FF802BD9BA64}"/>
    <cellStyle name="Standaard 25 2 2 4" xfId="1239" xr:uid="{EA251698-18FF-4213-99F7-C9A5B48D1E84}"/>
    <cellStyle name="Standaard 25 2 3" xfId="862" xr:uid="{00000000-0005-0000-0000-00005F030000}"/>
    <cellStyle name="Standaard 25 2 3 2" xfId="863" xr:uid="{00000000-0005-0000-0000-000060030000}"/>
    <cellStyle name="Standaard 25 2 3 2 2" xfId="1244" xr:uid="{17CC7AD9-F979-4FA1-902B-A630A7FC065E}"/>
    <cellStyle name="Standaard 25 2 3 3" xfId="1243" xr:uid="{7C2E2308-A1F4-4674-9D77-30141989C3BD}"/>
    <cellStyle name="Standaard 25 2 4" xfId="864" xr:uid="{00000000-0005-0000-0000-000061030000}"/>
    <cellStyle name="Standaard 25 2 4 2" xfId="1245" xr:uid="{A319E476-9999-4551-B47F-736FE934B19D}"/>
    <cellStyle name="Standaard 25 2 5" xfId="865" xr:uid="{00000000-0005-0000-0000-000062030000}"/>
    <cellStyle name="Standaard 25 2 5 2" xfId="1246" xr:uid="{8EDB613D-ECD4-410B-BEBC-0C40154E9022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2 2 2" xfId="1250" xr:uid="{95F83ACA-9114-44D2-95FA-98B3B42C675C}"/>
    <cellStyle name="Standaard 25 3 2 2 3" xfId="1249" xr:uid="{396FF848-05E1-423E-B224-E7FB6134CDAD}"/>
    <cellStyle name="Standaard 25 3 2 3" xfId="870" xr:uid="{00000000-0005-0000-0000-000067030000}"/>
    <cellStyle name="Standaard 25 3 2 3 2" xfId="1251" xr:uid="{057E5B67-BF1B-427E-B6DC-218EEF64DBCA}"/>
    <cellStyle name="Standaard 25 3 2 4" xfId="1248" xr:uid="{94812D09-4EFD-4298-9B21-8BC5B6BEA47C}"/>
    <cellStyle name="Standaard 25 3 3" xfId="871" xr:uid="{00000000-0005-0000-0000-000068030000}"/>
    <cellStyle name="Standaard 25 3 3 2" xfId="872" xr:uid="{00000000-0005-0000-0000-000069030000}"/>
    <cellStyle name="Standaard 25 3 3 2 2" xfId="1253" xr:uid="{CFEEA3C0-FE80-4665-BCFB-827D81752E37}"/>
    <cellStyle name="Standaard 25 3 3 3" xfId="1252" xr:uid="{DA26979D-C9BD-4871-A29B-030CADAEA47B}"/>
    <cellStyle name="Standaard 25 3 4" xfId="873" xr:uid="{00000000-0005-0000-0000-00006A030000}"/>
    <cellStyle name="Standaard 25 3 4 2" xfId="1254" xr:uid="{AEC9B898-5105-4D70-9ADA-F140D801BDBB}"/>
    <cellStyle name="Standaard 25 3 5" xfId="1247" xr:uid="{0A814AA7-BBCB-439A-93EE-DE6962F50C14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2 2 2" xfId="1257" xr:uid="{49418EB6-0A45-415D-8656-FF7273CFAC34}"/>
    <cellStyle name="Standaard 25 4 2 3" xfId="1256" xr:uid="{17734EEC-4A51-4C38-AF40-C1DB9615FC07}"/>
    <cellStyle name="Standaard 25 4 3" xfId="877" xr:uid="{00000000-0005-0000-0000-00006E030000}"/>
    <cellStyle name="Standaard 25 4 3 2" xfId="1258" xr:uid="{EB1D9D96-549E-4336-845C-69A2A627FACD}"/>
    <cellStyle name="Standaard 25 4 4" xfId="1255" xr:uid="{FF4B03F1-EE7E-4BEC-98B7-137A95C7B97D}"/>
    <cellStyle name="Standaard 25 5" xfId="878" xr:uid="{00000000-0005-0000-0000-00006F030000}"/>
    <cellStyle name="Standaard 25 5 2" xfId="879" xr:uid="{00000000-0005-0000-0000-000070030000}"/>
    <cellStyle name="Standaard 25 5 2 2" xfId="1260" xr:uid="{A44CB974-85B0-434B-A432-F0A30C4DB17F}"/>
    <cellStyle name="Standaard 25 5 3" xfId="1259" xr:uid="{4F2A3096-E8D4-4AFA-8CB5-CE3A521808F1}"/>
    <cellStyle name="Standaard 25 6" xfId="880" xr:uid="{00000000-0005-0000-0000-000071030000}"/>
    <cellStyle name="Standaard 25 6 2" xfId="1261" xr:uid="{F98100A7-62F9-45AE-B381-AAD6621BE907}"/>
    <cellStyle name="Standaard 25 7" xfId="1043" xr:uid="{00000000-0005-0000-0000-000072030000}"/>
    <cellStyle name="Standaard 25 7 2" xfId="1306" xr:uid="{976BAB17-C1C4-4525-A74F-C0281DF98C52}"/>
    <cellStyle name="Standaard 25 7 3" xfId="1322" xr:uid="{785AB501-34A2-48F3-B827-31638B782EFD}"/>
    <cellStyle name="Standaard 25 7 4" xfId="1112" xr:uid="{1894B730-E34C-4944-8951-7141D03F73FE}"/>
    <cellStyle name="Standaard 25 7 5" xfId="1390" xr:uid="{F065E88A-5757-4A2C-88D2-6B1CC575EFF9}"/>
    <cellStyle name="Standaard 25 7 6" xfId="1389" xr:uid="{FD03B4C0-3A99-4D21-B825-CA6693A937A2}"/>
    <cellStyle name="Standaard 25 8" xfId="1109" xr:uid="{00000000-0005-0000-0000-000073030000}"/>
    <cellStyle name="Standaard 25 8 2" xfId="1316" xr:uid="{9A3D9DCC-C4E7-4308-B448-0A216F0D64B4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6 4 2" xfId="1307" xr:uid="{992F1E5B-FAE0-4B62-ADB8-2CA58683F44E}"/>
    <cellStyle name="Standaard 26 4 3" xfId="1323" xr:uid="{11DFD7AD-DE40-4262-8F0D-F8DF1003458D}"/>
    <cellStyle name="Standaard 26 4 4" xfId="1111" xr:uid="{9EEB1A51-2936-41E7-8EA9-53204C3C1176}"/>
    <cellStyle name="Standaard 26 4 5" xfId="1391" xr:uid="{8B4CF43B-D871-4F12-A7CD-AA189BE0347F}"/>
    <cellStyle name="Standaard 26 4 6" xfId="1110" xr:uid="{A60991BC-DE7D-4818-8436-FD458AABAD8F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1 2" xfId="1262" xr:uid="{95F2FB2C-6B74-410E-B167-829838E13621}"/>
    <cellStyle name="Standaard 32" xfId="903" xr:uid="{00000000-0005-0000-0000-00008D030000}"/>
    <cellStyle name="Standaard 32 2" xfId="1263" xr:uid="{DBD9A68B-3728-4112-BF71-6AC484096450}"/>
    <cellStyle name="Standaard 33" xfId="904" xr:uid="{00000000-0005-0000-0000-00008E030000}"/>
    <cellStyle name="Standaard 33 2" xfId="1264" xr:uid="{E17183D5-5ED6-42BA-849D-920A859B8A1E}"/>
    <cellStyle name="Standaard 34" xfId="905" xr:uid="{00000000-0005-0000-0000-00008F030000}"/>
    <cellStyle name="Standaard 34 2" xfId="1265" xr:uid="{84D5CA25-7D92-4718-B7CC-300D88F0347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2 2" xfId="1324" xr:uid="{C431D5F1-C29A-482D-ACE8-79ED8D70B002}"/>
    <cellStyle name="Totaal 10 2 3" xfId="1182" xr:uid="{82D4B2C3-F398-4BA9-AFE6-71DABD20A285}"/>
    <cellStyle name="Totaal 10 3" xfId="1046" xr:uid="{00000000-0005-0000-0000-0000BA030000}"/>
    <cellStyle name="Totaal 10 3 2" xfId="1325" xr:uid="{E5787546-AA4C-49B2-98BF-8471FECF943E}"/>
    <cellStyle name="Totaal 10 3 3" xfId="1119" xr:uid="{479C3205-27E3-401C-B04C-39F9F7674F7C}"/>
    <cellStyle name="Totaal 10 4" xfId="1292" xr:uid="{DF0FB0C0-9A68-465F-B1E3-B950783E993A}"/>
    <cellStyle name="Totaal 10 5" xfId="1113" xr:uid="{144F0806-AE21-4BA0-8292-6A658D2F0D1A}"/>
    <cellStyle name="Totaal 11" xfId="585" xr:uid="{00000000-0005-0000-0000-0000BB030000}"/>
    <cellStyle name="Totaal 11 2" xfId="1047" xr:uid="{00000000-0005-0000-0000-0000BC030000}"/>
    <cellStyle name="Totaal 11 2 2" xfId="1326" xr:uid="{40EAF103-033C-451B-B319-D585882CE40A}"/>
    <cellStyle name="Totaal 11 2 3" xfId="1120" xr:uid="{1780557A-D57A-4D18-BAE7-C7CF59914272}"/>
    <cellStyle name="Totaal 11 3" xfId="1048" xr:uid="{00000000-0005-0000-0000-0000BD030000}"/>
    <cellStyle name="Totaal 11 3 2" xfId="1327" xr:uid="{054B1C85-8003-4437-98D3-EED3894D5A26}"/>
    <cellStyle name="Totaal 11 3 3" xfId="1392" xr:uid="{C11F2B51-F025-4AFB-954E-315B5FC22A60}"/>
    <cellStyle name="Totaal 11 4" xfId="1151" xr:uid="{40502679-D931-42BD-AB2D-C2A27063C026}"/>
    <cellStyle name="Totaal 11 5" xfId="1384" xr:uid="{BA90BAE9-30AD-4E0C-9EDC-50CFC1014544}"/>
    <cellStyle name="Totaal 12" xfId="586" xr:uid="{00000000-0005-0000-0000-0000BE030000}"/>
    <cellStyle name="Totaal 12 2" xfId="1049" xr:uid="{00000000-0005-0000-0000-0000BF030000}"/>
    <cellStyle name="Totaal 12 2 2" xfId="1328" xr:uid="{556A315C-7A93-44D6-B76D-0FC0B3965A08}"/>
    <cellStyle name="Totaal 12 2 3" xfId="1121" xr:uid="{590C3008-422D-4FCC-B9FD-EFC6B15BE69F}"/>
    <cellStyle name="Totaal 12 3" xfId="1050" xr:uid="{00000000-0005-0000-0000-0000C0030000}"/>
    <cellStyle name="Totaal 12 3 2" xfId="1329" xr:uid="{59238DD1-064F-4561-8F23-E22058EA9FED}"/>
    <cellStyle name="Totaal 12 3 3" xfId="1122" xr:uid="{0FFDCA21-24DE-432A-A8BC-54991A383076}"/>
    <cellStyle name="Totaal 12 4" xfId="1291" xr:uid="{482DFE9E-E72E-474F-B418-172009D4AC6C}"/>
    <cellStyle name="Totaal 12 5" xfId="1293" xr:uid="{F65F24BB-BDE8-429F-9A1F-D180AAB0E35D}"/>
    <cellStyle name="Totaal 13" xfId="587" xr:uid="{00000000-0005-0000-0000-0000C1030000}"/>
    <cellStyle name="Totaal 13 2" xfId="1051" xr:uid="{00000000-0005-0000-0000-0000C2030000}"/>
    <cellStyle name="Totaal 13 2 2" xfId="1330" xr:uid="{C28AEDC5-D5BF-4593-95B0-9112E944312D}"/>
    <cellStyle name="Totaal 13 2 3" xfId="1123" xr:uid="{576A2FEC-2822-4159-B0FA-584622CCDDEA}"/>
    <cellStyle name="Totaal 13 3" xfId="1052" xr:uid="{00000000-0005-0000-0000-0000C3030000}"/>
    <cellStyle name="Totaal 13 3 2" xfId="1331" xr:uid="{52A4DD52-9C84-42FE-9A61-0B37EC63578C}"/>
    <cellStyle name="Totaal 13 3 3" xfId="1308" xr:uid="{FB863F87-E027-45FF-BDC6-5C2998B5E8AD}"/>
    <cellStyle name="Totaal 13 4" xfId="1290" xr:uid="{88D3EAE8-24BD-4585-B2FA-E8CE0402A6A3}"/>
    <cellStyle name="Totaal 13 5" xfId="1114" xr:uid="{E4E1BF1D-2D36-425D-B4F0-523B38341113}"/>
    <cellStyle name="Totaal 14" xfId="588" xr:uid="{00000000-0005-0000-0000-0000C4030000}"/>
    <cellStyle name="Totaal 14 2" xfId="1053" xr:uid="{00000000-0005-0000-0000-0000C5030000}"/>
    <cellStyle name="Totaal 14 2 2" xfId="1332" xr:uid="{E5108D76-B527-4BFC-B34E-05BA19DA1E82}"/>
    <cellStyle name="Totaal 14 2 3" xfId="1281" xr:uid="{2672B8E9-9B3F-4E0A-85E9-7240BA36DCEB}"/>
    <cellStyle name="Totaal 14 3" xfId="1054" xr:uid="{00000000-0005-0000-0000-0000C6030000}"/>
    <cellStyle name="Totaal 14 3 2" xfId="1333" xr:uid="{0079ED00-CC9E-4FF9-B320-FD9EFD92E0A0}"/>
    <cellStyle name="Totaal 14 3 3" xfId="1320" xr:uid="{D41102E0-2483-425C-9298-235AF9BB53EA}"/>
    <cellStyle name="Totaal 14 4" xfId="1150" xr:uid="{08EC9317-1E5A-44D8-BBFA-C042000FCBA8}"/>
    <cellStyle name="Totaal 14 5" xfId="1154" xr:uid="{E29D2A07-2EA6-4198-B89F-D4024A3592E3}"/>
    <cellStyle name="Totaal 15" xfId="589" xr:uid="{00000000-0005-0000-0000-0000C7030000}"/>
    <cellStyle name="Totaal 15 2" xfId="1055" xr:uid="{00000000-0005-0000-0000-0000C8030000}"/>
    <cellStyle name="Totaal 15 2 2" xfId="1334" xr:uid="{4CF601D4-2F04-4F4F-8634-22D5DFCF637A}"/>
    <cellStyle name="Totaal 15 2 3" xfId="1282" xr:uid="{509960C0-0F8B-4CDA-B274-E05C815C543A}"/>
    <cellStyle name="Totaal 15 3" xfId="1056" xr:uid="{00000000-0005-0000-0000-0000C9030000}"/>
    <cellStyle name="Totaal 15 3 2" xfId="1335" xr:uid="{C22458BC-C273-41F8-B3CB-3B7B22B3C1F7}"/>
    <cellStyle name="Totaal 15 3 3" xfId="1283" xr:uid="{5A010D05-6D91-4652-9F86-DDCDA3A920E2}"/>
    <cellStyle name="Totaal 15 4" xfId="1289" xr:uid="{48D88913-A271-452C-81B0-F01780A7E4AC}"/>
    <cellStyle name="Totaal 15 5" xfId="1321" xr:uid="{BDFDD5B0-CF89-4474-888C-B31BDCEA23D6}"/>
    <cellStyle name="Totaal 16" xfId="590" xr:uid="{00000000-0005-0000-0000-0000CA030000}"/>
    <cellStyle name="Totaal 16 2" xfId="1057" xr:uid="{00000000-0005-0000-0000-0000CB030000}"/>
    <cellStyle name="Totaal 16 2 2" xfId="1336" xr:uid="{54C7791C-F049-4214-8E9E-0654AACFBC4D}"/>
    <cellStyle name="Totaal 16 2 3" xfId="1319" xr:uid="{8EC19DF6-1A1C-4610-8037-ABCEC96EB43C}"/>
    <cellStyle name="Totaal 16 3" xfId="1058" xr:uid="{00000000-0005-0000-0000-0000CC030000}"/>
    <cellStyle name="Totaal 16 3 2" xfId="1337" xr:uid="{8CFC303B-98A3-463A-B1E9-2B1071BE2554}"/>
    <cellStyle name="Totaal 16 3 3" xfId="1309" xr:uid="{D735135F-A417-4726-B036-76C08D59A0B0}"/>
    <cellStyle name="Totaal 16 4" xfId="1288" xr:uid="{8E88DFD7-73A0-4C82-819B-6FD37E3747CD}"/>
    <cellStyle name="Totaal 16 5" xfId="1152" xr:uid="{7C932546-90F4-43A4-8185-F35F447C9258}"/>
    <cellStyle name="Totaal 2" xfId="591" xr:uid="{00000000-0005-0000-0000-0000CD030000}"/>
    <cellStyle name="Totaal 2 2" xfId="1059" xr:uid="{00000000-0005-0000-0000-0000CE030000}"/>
    <cellStyle name="Totaal 2 2 2" xfId="1338" xr:uid="{D84C45C3-55CB-438F-9EA7-2BBCFA714E01}"/>
    <cellStyle name="Totaal 2 2 3" xfId="1393" xr:uid="{86809918-FB74-4D96-82A5-1D70702E2D76}"/>
    <cellStyle name="Totaal 2 3" xfId="1060" xr:uid="{00000000-0005-0000-0000-0000CF030000}"/>
    <cellStyle name="Totaal 2 3 2" xfId="1339" xr:uid="{A7ED56C9-F2EF-45C9-88D3-EEBADDAA25D4}"/>
    <cellStyle name="Totaal 2 3 3" xfId="1183" xr:uid="{21863BC1-661F-4158-B20A-3034465ACB87}"/>
    <cellStyle name="Totaal 2 4" xfId="1149" xr:uid="{C6BBA201-0548-435C-A78A-5B18254AADAB}"/>
    <cellStyle name="Totaal 2 5" xfId="1115" xr:uid="{0304BE9E-CE97-4429-AE73-4C7A5041FCF5}"/>
    <cellStyle name="Totaal 3" xfId="592" xr:uid="{00000000-0005-0000-0000-0000D0030000}"/>
    <cellStyle name="Totaal 3 2" xfId="1061" xr:uid="{00000000-0005-0000-0000-0000D1030000}"/>
    <cellStyle name="Totaal 3 2 2" xfId="1340" xr:uid="{53F1F076-3AF0-4506-BAAA-E50D501A2C0A}"/>
    <cellStyle name="Totaal 3 2 3" xfId="1310" xr:uid="{204AA785-7E4D-4793-86A0-878ED33DE287}"/>
    <cellStyle name="Totaal 3 3" xfId="1062" xr:uid="{00000000-0005-0000-0000-0000D2030000}"/>
    <cellStyle name="Totaal 3 3 2" xfId="1341" xr:uid="{22692C71-0E37-4B36-A0A7-59D1BB3818BC}"/>
    <cellStyle name="Totaal 3 3 3" xfId="1311" xr:uid="{DC9FDE41-5A6E-43BC-8C2E-7BEBF02E0D3C}"/>
    <cellStyle name="Totaal 3 4" xfId="1148" xr:uid="{C08C6CBA-CA0D-45BB-875A-5B837581CE5A}"/>
    <cellStyle name="Totaal 3 5" xfId="1385" xr:uid="{C21229F6-A9A1-4E1D-A6AD-147D9CEC6729}"/>
    <cellStyle name="Totaal 4" xfId="593" xr:uid="{00000000-0005-0000-0000-0000D3030000}"/>
    <cellStyle name="Totaal 4 2" xfId="1063" xr:uid="{00000000-0005-0000-0000-0000D4030000}"/>
    <cellStyle name="Totaal 4 2 2" xfId="1342" xr:uid="{705E0DC1-D429-42E7-9A23-D701A077EBC5}"/>
    <cellStyle name="Totaal 4 2 3" xfId="1184" xr:uid="{7570F7A6-20BC-42BA-917E-876C990AF721}"/>
    <cellStyle name="Totaal 4 3" xfId="1064" xr:uid="{00000000-0005-0000-0000-0000D5030000}"/>
    <cellStyle name="Totaal 4 3 2" xfId="1343" xr:uid="{FCED10A7-0C68-4D0D-B615-9D7897F90B7D}"/>
    <cellStyle name="Totaal 4 3 3" xfId="1312" xr:uid="{039B58AD-523D-4BE1-B4A1-23BE85C9B430}"/>
    <cellStyle name="Totaal 4 4" xfId="1147" xr:uid="{58DF9D2E-EE7E-493D-AB91-D53840802F5E}"/>
    <cellStyle name="Totaal 4 5" xfId="1386" xr:uid="{C60E3409-A6C8-4E32-BCD3-11EA0A5F0113}"/>
    <cellStyle name="Totaal 5" xfId="594" xr:uid="{00000000-0005-0000-0000-0000D6030000}"/>
    <cellStyle name="Totaal 5 2" xfId="1065" xr:uid="{00000000-0005-0000-0000-0000D7030000}"/>
    <cellStyle name="Totaal 5 2 2" xfId="1344" xr:uid="{AF7BE734-04CB-48B1-8544-595DD1BE2007}"/>
    <cellStyle name="Totaal 5 2 3" xfId="1313" xr:uid="{84BE6970-24F4-4ACF-A3F9-2A0DCC6689DE}"/>
    <cellStyle name="Totaal 5 3" xfId="1066" xr:uid="{00000000-0005-0000-0000-0000D8030000}"/>
    <cellStyle name="Totaal 5 3 2" xfId="1345" xr:uid="{ECADDF9E-2CFE-4420-85ED-763DD95FF51B}"/>
    <cellStyle name="Totaal 5 3 3" xfId="1185" xr:uid="{16BF9AB6-91DE-4281-8C65-AA8E585EE393}"/>
    <cellStyle name="Totaal 5 4" xfId="1146" xr:uid="{5F4B508C-6D76-4188-823E-FA9DE965B852}"/>
    <cellStyle name="Totaal 5 5" xfId="1155" xr:uid="{D9838D77-348C-443E-9964-3C46C298925F}"/>
    <cellStyle name="Totaal 6" xfId="595" xr:uid="{00000000-0005-0000-0000-0000D9030000}"/>
    <cellStyle name="Totaal 6 2" xfId="1067" xr:uid="{00000000-0005-0000-0000-0000DA030000}"/>
    <cellStyle name="Totaal 6 2 2" xfId="1346" xr:uid="{42C37E07-0039-46F3-97B4-9419E9C7987E}"/>
    <cellStyle name="Totaal 6 2 3" xfId="1194" xr:uid="{798036D1-8A76-4B14-BC29-3512107F7F02}"/>
    <cellStyle name="Totaal 6 3" xfId="1068" xr:uid="{00000000-0005-0000-0000-0000DB030000}"/>
    <cellStyle name="Totaal 6 3 2" xfId="1347" xr:uid="{F0224E44-CB28-4C92-9D18-AAB309ABB6E5}"/>
    <cellStyle name="Totaal 6 3 3" xfId="1195" xr:uid="{EF007B86-37C3-4846-B139-7B749AB505A2}"/>
    <cellStyle name="Totaal 6 4" xfId="1145" xr:uid="{A38DBBDC-A682-4E0C-8A75-705D69BC7A84}"/>
    <cellStyle name="Totaal 6 5" xfId="1387" xr:uid="{2C8F79D6-20AA-4FBA-B3C1-EE8F33FC87DB}"/>
    <cellStyle name="Totaal 7" xfId="596" xr:uid="{00000000-0005-0000-0000-0000DC030000}"/>
    <cellStyle name="Totaal 7 2" xfId="1069" xr:uid="{00000000-0005-0000-0000-0000DD030000}"/>
    <cellStyle name="Totaal 7 2 2" xfId="1348" xr:uid="{BCFE5939-0B4A-4A5B-9488-892988717653}"/>
    <cellStyle name="Totaal 7 2 3" xfId="1168" xr:uid="{13B13DEC-852D-4D36-9F12-A0E3B218FEA4}"/>
    <cellStyle name="Totaal 7 3" xfId="1070" xr:uid="{00000000-0005-0000-0000-0000DE030000}"/>
    <cellStyle name="Totaal 7 3 2" xfId="1349" xr:uid="{E6577D11-9F65-4A21-8826-E5467B85C325}"/>
    <cellStyle name="Totaal 7 3 3" xfId="1294" xr:uid="{656BC375-79E5-435A-8FA0-19DF88C15D71}"/>
    <cellStyle name="Totaal 7 4" xfId="1144" xr:uid="{CB2CA5F6-B5A7-4252-BFE6-5DBD5F43AC2E}"/>
    <cellStyle name="Totaal 7 5" xfId="1388" xr:uid="{90DAE6C8-1A69-40CB-9AF8-D548B13524ED}"/>
    <cellStyle name="Totaal 8" xfId="597" xr:uid="{00000000-0005-0000-0000-0000DF030000}"/>
    <cellStyle name="Totaal 8 2" xfId="1071" xr:uid="{00000000-0005-0000-0000-0000E0030000}"/>
    <cellStyle name="Totaal 8 2 2" xfId="1350" xr:uid="{BC5FDAFB-5692-44DA-B546-829211C6C1AF}"/>
    <cellStyle name="Totaal 8 2 3" xfId="1295" xr:uid="{D073821A-F61C-454B-A089-C67C487E3EFA}"/>
    <cellStyle name="Totaal 8 3" xfId="1072" xr:uid="{00000000-0005-0000-0000-0000E1030000}"/>
    <cellStyle name="Totaal 8 3 2" xfId="1351" xr:uid="{4DC4F30B-B5FB-4A7F-952C-C9042CC2850C}"/>
    <cellStyle name="Totaal 8 3 3" xfId="1169" xr:uid="{56379676-DB2C-471B-B29F-4C08957E040D}"/>
    <cellStyle name="Totaal 8 4" xfId="1143" xr:uid="{26CE31BA-3C97-4A8B-80F8-A10F42EFC957}"/>
    <cellStyle name="Totaal 8 5" xfId="1156" xr:uid="{6C0E2C42-47C8-4730-A847-69F94B6A8EDC}"/>
    <cellStyle name="Totaal 9" xfId="598" xr:uid="{00000000-0005-0000-0000-0000E2030000}"/>
    <cellStyle name="Totaal 9 2" xfId="1073" xr:uid="{00000000-0005-0000-0000-0000E3030000}"/>
    <cellStyle name="Totaal 9 2 2" xfId="1352" xr:uid="{50C12D2F-AF43-4D3E-81DC-B9B2C228EE6D}"/>
    <cellStyle name="Totaal 9 2 3" xfId="1188" xr:uid="{18CB82D0-95B5-4C50-AC50-F7EF878ADA2B}"/>
    <cellStyle name="Totaal 9 3" xfId="1074" xr:uid="{00000000-0005-0000-0000-0000E4030000}"/>
    <cellStyle name="Totaal 9 3 2" xfId="1353" xr:uid="{82A59F7F-1459-4861-AECF-BFB7925DDA14}"/>
    <cellStyle name="Totaal 9 3 3" xfId="1189" xr:uid="{12524142-DE8F-43E3-AF9C-7E56144DA454}"/>
    <cellStyle name="Totaal 9 4" xfId="1142" xr:uid="{C44AFCB0-C2F0-42C0-9E14-E636A75A9942}"/>
    <cellStyle name="Totaal 9 5" xfId="1157" xr:uid="{004F7460-056A-43FC-99D8-69840A1A1942}"/>
    <cellStyle name="Uitvoer 10" xfId="599" xr:uid="{00000000-0005-0000-0000-0000E5030000}"/>
    <cellStyle name="Uitvoer 10 2" xfId="1075" xr:uid="{00000000-0005-0000-0000-0000E6030000}"/>
    <cellStyle name="Uitvoer 10 2 2" xfId="1354" xr:uid="{6D40E5BF-43E3-4471-9658-98A23692476F}"/>
    <cellStyle name="Uitvoer 10 2 3" xfId="1153" xr:uid="{37E5EBC2-C037-4BC7-97A7-865DCCEFA51C}"/>
    <cellStyle name="Uitvoer 10 3" xfId="1076" xr:uid="{00000000-0005-0000-0000-0000E7030000}"/>
    <cellStyle name="Uitvoer 10 3 2" xfId="1355" xr:uid="{1EE83EDA-B3C4-4D79-B0AA-67C065911FDC}"/>
    <cellStyle name="Uitvoer 10 3 3" xfId="1190" xr:uid="{DEB640D4-1690-4FB0-A848-E023705D7C72}"/>
    <cellStyle name="Uitvoer 10 4" xfId="1141" xr:uid="{A0DFC2CC-01D3-44B3-B27A-96CF965C8673}"/>
    <cellStyle name="Uitvoer 10 5" xfId="1158" xr:uid="{CC1DD3FA-8563-4F5F-A5F1-15A27C3735CF}"/>
    <cellStyle name="Uitvoer 11" xfId="600" xr:uid="{00000000-0005-0000-0000-0000E8030000}"/>
    <cellStyle name="Uitvoer 11 2" xfId="1077" xr:uid="{00000000-0005-0000-0000-0000E9030000}"/>
    <cellStyle name="Uitvoer 11 2 2" xfId="1356" xr:uid="{0C10CBDA-D0B5-4539-8FDD-AB2E510CE709}"/>
    <cellStyle name="Uitvoer 11 2 3" xfId="1191" xr:uid="{12FBE98E-4D1C-4DEF-A65C-299CE6D6AC41}"/>
    <cellStyle name="Uitvoer 11 3" xfId="1078" xr:uid="{00000000-0005-0000-0000-0000EA030000}"/>
    <cellStyle name="Uitvoer 11 3 2" xfId="1357" xr:uid="{071D4F06-544D-4334-85C3-A394BACFA320}"/>
    <cellStyle name="Uitvoer 11 3 3" xfId="1296" xr:uid="{782B99C6-C413-46BE-88A3-55A1C3D434DC}"/>
    <cellStyle name="Uitvoer 11 4" xfId="1140" xr:uid="{9EEF0348-667E-4A42-971F-F07CEBB63909}"/>
    <cellStyle name="Uitvoer 11 5" xfId="1159" xr:uid="{87252E2B-DAF4-4EB3-A288-EFDAEA45E84F}"/>
    <cellStyle name="Uitvoer 12" xfId="601" xr:uid="{00000000-0005-0000-0000-0000EB030000}"/>
    <cellStyle name="Uitvoer 12 2" xfId="1079" xr:uid="{00000000-0005-0000-0000-0000EC030000}"/>
    <cellStyle name="Uitvoer 12 2 2" xfId="1358" xr:uid="{B0758599-631C-4606-836B-7D21AEE0D75C}"/>
    <cellStyle name="Uitvoer 12 2 3" xfId="1297" xr:uid="{F5753AD7-E974-47DA-84C4-C3CCC3264CDE}"/>
    <cellStyle name="Uitvoer 12 3" xfId="1080" xr:uid="{00000000-0005-0000-0000-0000ED030000}"/>
    <cellStyle name="Uitvoer 12 3 2" xfId="1359" xr:uid="{C2F663B5-81C8-4AA5-9563-BB3CBCEA3034}"/>
    <cellStyle name="Uitvoer 12 3 3" xfId="1170" xr:uid="{7F66D799-2706-40BF-8BA7-EC85F8D8777D}"/>
    <cellStyle name="Uitvoer 12 4" xfId="1139" xr:uid="{D0C708A2-55E2-4AC2-A7AE-644842A577AB}"/>
    <cellStyle name="Uitvoer 12 5" xfId="1116" xr:uid="{3160F213-92BF-4626-A3F2-959ABDA0A26B}"/>
    <cellStyle name="Uitvoer 13" xfId="602" xr:uid="{00000000-0005-0000-0000-0000EE030000}"/>
    <cellStyle name="Uitvoer 13 2" xfId="1081" xr:uid="{00000000-0005-0000-0000-0000EF030000}"/>
    <cellStyle name="Uitvoer 13 2 2" xfId="1360" xr:uid="{268ADFA2-B5E8-480A-B3B7-C899AEB05113}"/>
    <cellStyle name="Uitvoer 13 2 3" xfId="1298" xr:uid="{CA54FDF1-2221-4254-875D-359B16530113}"/>
    <cellStyle name="Uitvoer 13 3" xfId="1082" xr:uid="{00000000-0005-0000-0000-0000F0030000}"/>
    <cellStyle name="Uitvoer 13 3 2" xfId="1361" xr:uid="{5C8B55AF-7C2A-4F97-B385-722ADD969AE7}"/>
    <cellStyle name="Uitvoer 13 3 3" xfId="1299" xr:uid="{DEC8047E-CEBA-4CCA-8E47-44A827592FDB}"/>
    <cellStyle name="Uitvoer 13 4" xfId="1138" xr:uid="{3FCAD7C4-6CA4-4D05-ACF6-E32341C34B4A}"/>
    <cellStyle name="Uitvoer 13 5" xfId="1117" xr:uid="{014D0283-AE63-4CFF-849D-4CE0172A7097}"/>
    <cellStyle name="Uitvoer 14" xfId="603" xr:uid="{00000000-0005-0000-0000-0000F1030000}"/>
    <cellStyle name="Uitvoer 14 2" xfId="1083" xr:uid="{00000000-0005-0000-0000-0000F2030000}"/>
    <cellStyle name="Uitvoer 14 2 2" xfId="1362" xr:uid="{04916903-9633-4094-B756-988F8AE3F5FD}"/>
    <cellStyle name="Uitvoer 14 2 3" xfId="1171" xr:uid="{BFE1D521-9D71-434E-B7F2-86874EADCBFD}"/>
    <cellStyle name="Uitvoer 14 3" xfId="1084" xr:uid="{00000000-0005-0000-0000-0000F3030000}"/>
    <cellStyle name="Uitvoer 14 3 2" xfId="1363" xr:uid="{BD05EBA7-832D-4E82-AA6F-B094E8BE7294}"/>
    <cellStyle name="Uitvoer 14 3 3" xfId="1300" xr:uid="{904DEC99-2178-450F-88B8-6D8AB2B15763}"/>
    <cellStyle name="Uitvoer 14 4" xfId="1137" xr:uid="{EF8E5AE7-6D41-48F6-B9EA-7A06D9A6203B}"/>
    <cellStyle name="Uitvoer 14 5" xfId="1118" xr:uid="{D144F980-4258-4478-AB04-9B809B8B3D98}"/>
    <cellStyle name="Uitvoer 15" xfId="604" xr:uid="{00000000-0005-0000-0000-0000F4030000}"/>
    <cellStyle name="Uitvoer 15 2" xfId="1085" xr:uid="{00000000-0005-0000-0000-0000F5030000}"/>
    <cellStyle name="Uitvoer 15 2 2" xfId="1364" xr:uid="{E25C420F-1AFF-48CF-A0B3-B5E92118F984}"/>
    <cellStyle name="Uitvoer 15 2 3" xfId="1301" xr:uid="{DAD6AC5A-4A80-4997-9A07-DF50600684CD}"/>
    <cellStyle name="Uitvoer 15 3" xfId="1086" xr:uid="{00000000-0005-0000-0000-0000F6030000}"/>
    <cellStyle name="Uitvoer 15 3 2" xfId="1365" xr:uid="{CAE616A0-306C-4739-9CD4-234FAB879795}"/>
    <cellStyle name="Uitvoer 15 3 3" xfId="1172" xr:uid="{D668CD93-8F23-406C-A946-4EE7D833FA80}"/>
    <cellStyle name="Uitvoer 15 4" xfId="1136" xr:uid="{9C900370-49FE-48A8-BFB1-3BB73018613F}"/>
    <cellStyle name="Uitvoer 15 5" xfId="1160" xr:uid="{E92C3806-658F-4191-87FC-1B612648A3F6}"/>
    <cellStyle name="Uitvoer 16" xfId="605" xr:uid="{00000000-0005-0000-0000-0000F7030000}"/>
    <cellStyle name="Uitvoer 16 2" xfId="1087" xr:uid="{00000000-0005-0000-0000-0000F8030000}"/>
    <cellStyle name="Uitvoer 16 2 2" xfId="1366" xr:uid="{62971192-26AE-4C5D-B8C6-52A41160EE84}"/>
    <cellStyle name="Uitvoer 16 2 3" xfId="1302" xr:uid="{6FBC691E-3705-4C8A-A433-BE35A379BD27}"/>
    <cellStyle name="Uitvoer 16 3" xfId="1088" xr:uid="{00000000-0005-0000-0000-0000F9030000}"/>
    <cellStyle name="Uitvoer 16 3 2" xfId="1367" xr:uid="{FDC6D143-958C-4629-8C36-A62837EEEB80}"/>
    <cellStyle name="Uitvoer 16 3 3" xfId="1303" xr:uid="{BD4370BB-AE14-4B7E-9E4F-17482A9ADE67}"/>
    <cellStyle name="Uitvoer 16 4" xfId="1135" xr:uid="{D0766651-1C59-47E0-A38D-9F9ADBCDF846}"/>
    <cellStyle name="Uitvoer 16 5" xfId="1161" xr:uid="{68700378-0885-4E5D-A4EF-10753AC2E13B}"/>
    <cellStyle name="Uitvoer 2" xfId="606" xr:uid="{00000000-0005-0000-0000-0000FA030000}"/>
    <cellStyle name="Uitvoer 2 2" xfId="1089" xr:uid="{00000000-0005-0000-0000-0000FB030000}"/>
    <cellStyle name="Uitvoer 2 2 2" xfId="1368" xr:uid="{299127F0-87CF-4ED8-A718-CDFDFAFCEBF0}"/>
    <cellStyle name="Uitvoer 2 2 3" xfId="1173" xr:uid="{8EAF3FD2-060F-444C-8CAB-E82273FD9F96}"/>
    <cellStyle name="Uitvoer 2 3" xfId="1090" xr:uid="{00000000-0005-0000-0000-0000FC030000}"/>
    <cellStyle name="Uitvoer 2 3 2" xfId="1369" xr:uid="{C4238301-B9BA-4A24-A8D5-61011B701ADC}"/>
    <cellStyle name="Uitvoer 2 3 3" xfId="1304" xr:uid="{2B39E180-B2C0-41A3-8643-257151F7CF9D}"/>
    <cellStyle name="Uitvoer 2 4" xfId="1134" xr:uid="{7C27AB0C-96CB-4E6F-AFF7-231EA7B9FB48}"/>
    <cellStyle name="Uitvoer 2 5" xfId="1162" xr:uid="{49382EC3-888B-4682-9614-F404E0E38A4F}"/>
    <cellStyle name="Uitvoer 3" xfId="607" xr:uid="{00000000-0005-0000-0000-0000FD030000}"/>
    <cellStyle name="Uitvoer 3 2" xfId="1091" xr:uid="{00000000-0005-0000-0000-0000FE030000}"/>
    <cellStyle name="Uitvoer 3 2 2" xfId="1370" xr:uid="{6C6FF356-D063-4A96-A52D-FDD8092C1F89}"/>
    <cellStyle name="Uitvoer 3 2 3" xfId="1305" xr:uid="{92341161-12AD-40AC-B708-838DAF6BE3F3}"/>
    <cellStyle name="Uitvoer 3 3" xfId="1092" xr:uid="{00000000-0005-0000-0000-0000FF030000}"/>
    <cellStyle name="Uitvoer 3 3 2" xfId="1371" xr:uid="{E68B37A3-115A-48A4-9920-6D706FFCBFBD}"/>
    <cellStyle name="Uitvoer 3 3 3" xfId="1174" xr:uid="{65B02FDD-23C8-4044-8063-A4F8DD2CBECA}"/>
    <cellStyle name="Uitvoer 3 4" xfId="1133" xr:uid="{06F3C152-48E3-4813-AA43-9940D7FDBFA7}"/>
    <cellStyle name="Uitvoer 3 5" xfId="1163" xr:uid="{C3BD4615-AB70-4CE3-9526-7CEC902BA96E}"/>
    <cellStyle name="Uitvoer 4" xfId="608" xr:uid="{00000000-0005-0000-0000-000000040000}"/>
    <cellStyle name="Uitvoer 4 2" xfId="1093" xr:uid="{00000000-0005-0000-0000-000001040000}"/>
    <cellStyle name="Uitvoer 4 2 2" xfId="1372" xr:uid="{D57FBC3D-C727-417C-966D-3A6162A6DFE9}"/>
    <cellStyle name="Uitvoer 4 2 3" xfId="1318" xr:uid="{0A7CB48D-93D0-43DC-8269-2F330A53F84F}"/>
    <cellStyle name="Uitvoer 4 3" xfId="1094" xr:uid="{00000000-0005-0000-0000-000002040000}"/>
    <cellStyle name="Uitvoer 4 3 2" xfId="1373" xr:uid="{2B59E218-3A07-4DB6-8606-7B14589C91E5}"/>
    <cellStyle name="Uitvoer 4 3 3" xfId="1124" xr:uid="{4F9578BF-7315-44D5-913F-594ADF08FFA9}"/>
    <cellStyle name="Uitvoer 4 4" xfId="1132" xr:uid="{B65F574A-43FA-4EA9-AF97-534627470BD5}"/>
    <cellStyle name="Uitvoer 4 5" xfId="1164" xr:uid="{7AFBB234-091C-4D25-B87F-5FED43040A4C}"/>
    <cellStyle name="Uitvoer 5" xfId="609" xr:uid="{00000000-0005-0000-0000-000003040000}"/>
    <cellStyle name="Uitvoer 5 2" xfId="1095" xr:uid="{00000000-0005-0000-0000-000004040000}"/>
    <cellStyle name="Uitvoer 5 2 2" xfId="1374" xr:uid="{9E00E123-2F00-4843-B989-7A852E96B2B6}"/>
    <cellStyle name="Uitvoer 5 2 3" xfId="1125" xr:uid="{EF709713-F915-4FE7-A46E-39A0A547C282}"/>
    <cellStyle name="Uitvoer 5 3" xfId="1096" xr:uid="{00000000-0005-0000-0000-000005040000}"/>
    <cellStyle name="Uitvoer 5 3 2" xfId="1375" xr:uid="{894E59A6-3A78-4CDF-B43F-A917E840DF10}"/>
    <cellStyle name="Uitvoer 5 3 3" xfId="1317" xr:uid="{1A8B0E34-38B4-4EAD-BAAC-6D3FE9B42135}"/>
    <cellStyle name="Uitvoer 5 4" xfId="1131" xr:uid="{9762E190-D0E4-4D72-A675-452C80A798EF}"/>
    <cellStyle name="Uitvoer 5 5" xfId="1165" xr:uid="{BF4FCE34-DC88-43F5-8008-77F0FA5EA111}"/>
    <cellStyle name="Uitvoer 6" xfId="610" xr:uid="{00000000-0005-0000-0000-000006040000}"/>
    <cellStyle name="Uitvoer 6 2" xfId="1097" xr:uid="{00000000-0005-0000-0000-000007040000}"/>
    <cellStyle name="Uitvoer 6 2 2" xfId="1376" xr:uid="{17EFFC14-D0A1-4F46-9FAE-A2A4292017DA}"/>
    <cellStyle name="Uitvoer 6 2 3" xfId="1126" xr:uid="{DD436626-3262-417C-B18D-39EEDB061F4E}"/>
    <cellStyle name="Uitvoer 6 3" xfId="1098" xr:uid="{00000000-0005-0000-0000-000008040000}"/>
    <cellStyle name="Uitvoer 6 3 2" xfId="1377" xr:uid="{2D009671-8256-475E-9EDD-972A8EF9C10A}"/>
    <cellStyle name="Uitvoer 6 3 3" xfId="1175" xr:uid="{C072DC67-CD74-45AA-A099-FD5CA470BD2A}"/>
    <cellStyle name="Uitvoer 6 4" xfId="1130" xr:uid="{F219142C-CC84-40C3-87A1-CFB744C261C9}"/>
    <cellStyle name="Uitvoer 6 5" xfId="1166" xr:uid="{1B8BE581-077E-4100-8B86-4131A93955A0}"/>
    <cellStyle name="Uitvoer 7" xfId="611" xr:uid="{00000000-0005-0000-0000-000009040000}"/>
    <cellStyle name="Uitvoer 7 2" xfId="1099" xr:uid="{00000000-0005-0000-0000-00000A040000}"/>
    <cellStyle name="Uitvoer 7 2 2" xfId="1378" xr:uid="{AB083CF5-4FB2-4B5B-A161-365B5D75D17F}"/>
    <cellStyle name="Uitvoer 7 2 3" xfId="1176" xr:uid="{EAF23E98-CF34-479A-925E-0850A83D2FFC}"/>
    <cellStyle name="Uitvoer 7 3" xfId="1100" xr:uid="{00000000-0005-0000-0000-00000B040000}"/>
    <cellStyle name="Uitvoer 7 3 2" xfId="1379" xr:uid="{2E19A399-9570-47BE-932E-B634497C989F}"/>
    <cellStyle name="Uitvoer 7 3 3" xfId="1177" xr:uid="{5A1DF890-B2CD-4144-96B6-205CD3778B37}"/>
    <cellStyle name="Uitvoer 7 4" xfId="1129" xr:uid="{60C0909C-7F99-4125-BCFE-E26123F1B138}"/>
    <cellStyle name="Uitvoer 7 5" xfId="1167" xr:uid="{EB07AF2A-7057-4F20-9422-20F92EF6B84B}"/>
    <cellStyle name="Uitvoer 8" xfId="612" xr:uid="{00000000-0005-0000-0000-00000C040000}"/>
    <cellStyle name="Uitvoer 8 2" xfId="1101" xr:uid="{00000000-0005-0000-0000-00000D040000}"/>
    <cellStyle name="Uitvoer 8 2 2" xfId="1380" xr:uid="{02BD85B4-7F8E-49F6-874A-3DD15FBDD22F}"/>
    <cellStyle name="Uitvoer 8 2 3" xfId="1178" xr:uid="{68AD98B8-BCA5-49AB-AFFA-0DCE8990B9C1}"/>
    <cellStyle name="Uitvoer 8 3" xfId="1102" xr:uid="{00000000-0005-0000-0000-00000E040000}"/>
    <cellStyle name="Uitvoer 8 3 2" xfId="1381" xr:uid="{0AA6176A-2B08-4B2F-8EC5-5A5CF311AEF8}"/>
    <cellStyle name="Uitvoer 8 3 3" xfId="1179" xr:uid="{435C28D4-26CE-483F-A3BC-614E49BBB81E}"/>
    <cellStyle name="Uitvoer 8 4" xfId="1128" xr:uid="{8947C158-3BB8-4A76-BA31-1ADC0510700D}"/>
    <cellStyle name="Uitvoer 8 5" xfId="1237" xr:uid="{F647D0EB-ADAD-4E28-8C7C-0D15A49DBB19}"/>
    <cellStyle name="Uitvoer 9" xfId="613" xr:uid="{00000000-0005-0000-0000-00000F040000}"/>
    <cellStyle name="Uitvoer 9 2" xfId="1103" xr:uid="{00000000-0005-0000-0000-000010040000}"/>
    <cellStyle name="Uitvoer 9 2 2" xfId="1382" xr:uid="{124CCD9D-4F3D-4E4E-AFFF-AB1126C89577}"/>
    <cellStyle name="Uitvoer 9 2 3" xfId="1180" xr:uid="{51BA9719-0DC6-40D4-8CC4-21E506D38DB8}"/>
    <cellStyle name="Uitvoer 9 3" xfId="1104" xr:uid="{00000000-0005-0000-0000-000011040000}"/>
    <cellStyle name="Uitvoer 9 3 2" xfId="1383" xr:uid="{7B796D77-2EE6-4821-9B7C-C15EEB082008}"/>
    <cellStyle name="Uitvoer 9 3 3" xfId="1181" xr:uid="{E5BF9D0D-632C-47E7-A3D8-9C457AB900C4}"/>
    <cellStyle name="Uitvoer 9 4" xfId="1127" xr:uid="{6DDEAE6A-0DB5-4C93-9E03-064B00F27AAD}"/>
    <cellStyle name="Uitvoer 9 5" xfId="1238" xr:uid="{BA1A6BD2-EAF7-4770-99ED-34208B9CBEDC}"/>
    <cellStyle name="Valuta 10" xfId="925" xr:uid="{00000000-0005-0000-0000-000013040000}"/>
    <cellStyle name="Valuta 10 2" xfId="1266" xr:uid="{8BD4C331-90F2-48E5-B6F7-5F94122253A3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2 2" xfId="1267" xr:uid="{0B394931-9A9D-4B4E-A153-9CCC32A373A4}"/>
    <cellStyle name="Valuta 2 2 3" xfId="930" xr:uid="{00000000-0005-0000-0000-000019040000}"/>
    <cellStyle name="Valuta 2 2 3 2" xfId="1268" xr:uid="{91AC7301-7AD4-435B-B64A-A44696490C1B}"/>
    <cellStyle name="Valuta 2 2 4" xfId="931" xr:uid="{00000000-0005-0000-0000-00001A040000}"/>
    <cellStyle name="Valuta 2 2 4 2" xfId="1269" xr:uid="{B4C7B293-9A53-40B7-852D-F5BCA8258336}"/>
    <cellStyle name="Valuta 2 2 5" xfId="932" xr:uid="{00000000-0005-0000-0000-00001B040000}"/>
    <cellStyle name="Valuta 2 2 6" xfId="928" xr:uid="{00000000-0005-0000-0000-00001C040000}"/>
    <cellStyle name="Valuta 2 2 7" xfId="1187" xr:uid="{8A861573-A3A9-4268-AB57-ECAC876E5528}"/>
    <cellStyle name="Valuta 2 3" xfId="933" xr:uid="{00000000-0005-0000-0000-00001D040000}"/>
    <cellStyle name="Valuta 2 3 2" xfId="934" xr:uid="{00000000-0005-0000-0000-00001E040000}"/>
    <cellStyle name="Valuta 2 3 2 2" xfId="1271" xr:uid="{913F838C-49DD-48D7-843C-5431D3BDDCC4}"/>
    <cellStyle name="Valuta 2 3 3" xfId="1270" xr:uid="{04D97E2C-47E6-4803-9D09-F20342F5EE7B}"/>
    <cellStyle name="Valuta 2 4" xfId="935" xr:uid="{00000000-0005-0000-0000-00001F040000}"/>
    <cellStyle name="Valuta 2 4 2" xfId="1272" xr:uid="{7DD8967C-C510-4AEE-8F08-F829CC908BB8}"/>
    <cellStyle name="Valuta 2 5" xfId="936" xr:uid="{00000000-0005-0000-0000-000020040000}"/>
    <cellStyle name="Valuta 2 5 2" xfId="1273" xr:uid="{F726EA90-7E74-4CC8-8AAF-B093951E6CA2}"/>
    <cellStyle name="Valuta 2 6" xfId="937" xr:uid="{00000000-0005-0000-0000-000021040000}"/>
    <cellStyle name="Valuta 2 6 2" xfId="1274" xr:uid="{94654876-74DE-4444-AD7E-91950A985952}"/>
    <cellStyle name="Valuta 2 7" xfId="938" xr:uid="{00000000-0005-0000-0000-000022040000}"/>
    <cellStyle name="Valuta 2 8" xfId="939" xr:uid="{00000000-0005-0000-0000-000023040000}"/>
    <cellStyle name="Valuta 2 9" xfId="1186" xr:uid="{485D7CE8-B0B9-4D2D-B4BC-091A461888B6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2 2" xfId="1314" xr:uid="{EB5608C3-B4D9-47F3-B90D-B0EA25A687CD}"/>
    <cellStyle name="Valuta 3 2 3" xfId="1106" xr:uid="{00000000-0005-0000-0000-000027040000}"/>
    <cellStyle name="Valuta 3 2 4" xfId="1275" xr:uid="{259C7288-4E1D-45EF-AD13-0AE0827633B9}"/>
    <cellStyle name="Valuta 3 3" xfId="942" xr:uid="{00000000-0005-0000-0000-000028040000}"/>
    <cellStyle name="Valuta 3 3 2" xfId="943" xr:uid="{00000000-0005-0000-0000-000029040000}"/>
    <cellStyle name="Valuta 3 3 2 2" xfId="1276" xr:uid="{1026399F-8743-419A-9B0F-82FCEE50EB2D}"/>
    <cellStyle name="Valuta 3 4" xfId="944" xr:uid="{00000000-0005-0000-0000-00002A040000}"/>
    <cellStyle name="Valuta 3 4 2" xfId="1107" xr:uid="{00000000-0005-0000-0000-00002B040000}"/>
    <cellStyle name="Valuta 3 4 2 2" xfId="1315" xr:uid="{4A32A622-A54E-4D8E-8FDE-D14A7C7B6B97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2 2 2" xfId="1279" xr:uid="{EE077276-894E-4E17-AC88-BCF46696B5C5}"/>
    <cellStyle name="Valuta 4 2 3" xfId="1278" xr:uid="{E4BD6DBD-B726-4419-BF3D-1052D32F36E4}"/>
    <cellStyle name="Valuta 4 3" xfId="949" xr:uid="{00000000-0005-0000-0000-000030040000}"/>
    <cellStyle name="Valuta 4 3 2" xfId="1108" xr:uid="{00000000-0005-0000-0000-000031040000}"/>
    <cellStyle name="Valuta 4 3 3" xfId="1280" xr:uid="{5B79CA2F-CE5B-4E96-BFA6-BD81E3F7528F}"/>
    <cellStyle name="Valuta 4 4" xfId="950" xr:uid="{00000000-0005-0000-0000-000032040000}"/>
    <cellStyle name="Valuta 4 5" xfId="951" xr:uid="{00000000-0005-0000-0000-000033040000}"/>
    <cellStyle name="Valuta 4 6" xfId="1277" xr:uid="{21E46A19-251C-4F3F-AF2E-2E303DCAD681}"/>
    <cellStyle name="Valuta 5" xfId="952" xr:uid="{00000000-0005-0000-0000-000034040000}"/>
    <cellStyle name="Valuta 6" xfId="953" xr:uid="{00000000-0005-0000-0000-000035040000}"/>
    <cellStyle name="Valuta 6 2" xfId="1284" xr:uid="{47E94D8C-B7A0-4317-B799-97EAF7F0C26B}"/>
    <cellStyle name="Valuta 7" xfId="954" xr:uid="{00000000-0005-0000-0000-000036040000}"/>
    <cellStyle name="Valuta 7 2" xfId="1285" xr:uid="{FE20DB85-2B09-4C5A-A664-330A4C1960F9}"/>
    <cellStyle name="Valuta 8" xfId="955" xr:uid="{00000000-0005-0000-0000-000037040000}"/>
    <cellStyle name="Valuta 8 2" xfId="1286" xr:uid="{972F6088-1756-46C8-A560-2135BA5E50B9}"/>
    <cellStyle name="Valuta 9" xfId="956" xr:uid="{00000000-0005-0000-0000-000038040000}"/>
    <cellStyle name="Valuta 9 2" xfId="1287" xr:uid="{BA65D238-379F-48BC-A400-C7325007B319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0000FF"/>
      <color rgb="FF00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203199</xdr:colOff>
      <xdr:row>1</xdr:row>
      <xdr:rowOff>529590</xdr:rowOff>
    </xdr:from>
    <xdr:to>
      <xdr:col>7</xdr:col>
      <xdr:colOff>837824</xdr:colOff>
      <xdr:row>2</xdr:row>
      <xdr:rowOff>190499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D52EA35-5DEA-4896-8D33-6ADE84D7F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499" y="923290"/>
          <a:ext cx="4685925" cy="10388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531071</xdr:colOff>
      <xdr:row>3</xdr:row>
      <xdr:rowOff>19051</xdr:rowOff>
    </xdr:from>
    <xdr:to>
      <xdr:col>6</xdr:col>
      <xdr:colOff>764860</xdr:colOff>
      <xdr:row>6</xdr:row>
      <xdr:rowOff>73081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BD08440-8485-48CB-B68E-B967A860F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654" y="839259"/>
          <a:ext cx="3007469" cy="653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531071</xdr:colOff>
      <xdr:row>3</xdr:row>
      <xdr:rowOff>19051</xdr:rowOff>
    </xdr:from>
    <xdr:to>
      <xdr:col>6</xdr:col>
      <xdr:colOff>764860</xdr:colOff>
      <xdr:row>6</xdr:row>
      <xdr:rowOff>73081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383A2B0-7CB9-4E45-9BF5-125B7799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0371" y="516891"/>
          <a:ext cx="3002389" cy="6356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ard de Boer" id="{DCA5E9A3-5DF7-47F4-8534-242774FB4D9A}" userId="S::GerarddeBoer@unitedquality.nl::d1cd44e5-2fe3-4bb1-9f2d-cb90754080be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2" dT="2022-01-30T15:31:01.51" personId="{DCA5E9A3-5DF7-47F4-8534-242774FB4D9A}" id="{6D902D11-539C-4BBC-8068-CBC744F4372D}">
    <text>Voor technisch en industrieel.
Voor kantoorsector en administratief is dit 0,71%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72" dT="2022-01-30T15:31:01.51" personId="{DCA5E9A3-5DF7-47F4-8534-242774FB4D9A}" id="{EE6125B4-9FF3-4A9B-B548-BAA641C8BDE1}">
    <text>Voor technisch en industrieel.
Voor kantoorsector en administratief is dit 0,71%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J17"/>
  <sheetViews>
    <sheetView showGridLines="0" tabSelected="1" zoomScaleNormal="100" zoomScaleSheetLayoutView="100" workbookViewId="0">
      <selection activeCell="D7" sqref="D7"/>
    </sheetView>
  </sheetViews>
  <sheetFormatPr defaultColWidth="9.109375" defaultRowHeight="13.2" x14ac:dyDescent="0.25"/>
  <cols>
    <col min="1" max="1" width="3.6640625" style="5" customWidth="1"/>
    <col min="2" max="3" width="5.33203125" style="5" customWidth="1"/>
    <col min="4" max="8" width="13.44140625" style="5" customWidth="1"/>
    <col min="9" max="9" width="11.109375" style="5" customWidth="1"/>
    <col min="10" max="10" width="9.109375" style="5"/>
    <col min="11" max="11" width="98.109375" style="5" bestFit="1" customWidth="1"/>
    <col min="12" max="16384" width="9.109375" style="5"/>
  </cols>
  <sheetData>
    <row r="1" spans="2:10" ht="31.5" customHeight="1" x14ac:dyDescent="0.25"/>
    <row r="2" spans="2:10" ht="108.75" customHeight="1" x14ac:dyDescent="0.25">
      <c r="B2" s="9"/>
      <c r="C2" s="10"/>
      <c r="D2" s="10"/>
      <c r="E2" s="10"/>
      <c r="F2" s="10"/>
      <c r="G2" s="10"/>
      <c r="H2" s="10"/>
      <c r="I2" s="11"/>
    </row>
    <row r="3" spans="2:10" ht="40.5" customHeight="1" x14ac:dyDescent="0.25">
      <c r="B3" s="12"/>
      <c r="C3" s="6"/>
      <c r="D3" s="6"/>
      <c r="E3" s="6"/>
      <c r="F3" s="6"/>
      <c r="G3" s="6"/>
      <c r="H3" s="6"/>
      <c r="I3" s="13"/>
    </row>
    <row r="4" spans="2:10" ht="92.25" customHeight="1" x14ac:dyDescent="0.25">
      <c r="B4" s="113" t="s">
        <v>1</v>
      </c>
      <c r="C4" s="114"/>
      <c r="D4" s="114"/>
      <c r="E4" s="114"/>
      <c r="F4" s="114"/>
      <c r="G4" s="114"/>
      <c r="H4" s="114"/>
      <c r="I4" s="115"/>
    </row>
    <row r="5" spans="2:10" x14ac:dyDescent="0.25">
      <c r="B5" s="12"/>
      <c r="C5" s="6"/>
      <c r="D5" s="6"/>
      <c r="E5" s="6"/>
      <c r="F5" s="6"/>
      <c r="G5" s="6"/>
      <c r="H5" s="6"/>
      <c r="I5" s="13"/>
    </row>
    <row r="6" spans="2:10" ht="29.25" customHeight="1" x14ac:dyDescent="0.25">
      <c r="B6" s="14"/>
      <c r="C6" s="7"/>
      <c r="D6" s="8" t="s">
        <v>0</v>
      </c>
      <c r="E6" s="7"/>
      <c r="F6" s="7"/>
      <c r="G6" s="7"/>
      <c r="H6" s="7"/>
      <c r="I6" s="15"/>
    </row>
    <row r="7" spans="2:10" ht="29.25" customHeight="1" x14ac:dyDescent="0.25">
      <c r="B7" s="14"/>
      <c r="C7" s="7"/>
      <c r="D7" s="21" t="s">
        <v>98</v>
      </c>
      <c r="E7" s="7"/>
      <c r="F7" s="7"/>
      <c r="G7" s="7"/>
      <c r="H7" s="7"/>
      <c r="I7" s="15"/>
    </row>
    <row r="8" spans="2:10" ht="29.25" customHeight="1" x14ac:dyDescent="0.25">
      <c r="B8" s="14"/>
      <c r="C8" s="7"/>
      <c r="D8" s="21"/>
      <c r="E8" s="7"/>
      <c r="F8" s="7"/>
      <c r="G8" s="7"/>
      <c r="H8" s="7"/>
      <c r="I8" s="15"/>
    </row>
    <row r="9" spans="2:10" ht="29.25" customHeight="1" x14ac:dyDescent="0.25">
      <c r="B9" s="14"/>
      <c r="C9" s="7"/>
      <c r="E9" s="20"/>
      <c r="F9" s="20"/>
      <c r="G9" s="20"/>
      <c r="H9" s="20"/>
      <c r="I9" s="15"/>
    </row>
    <row r="10" spans="2:10" ht="29.25" customHeight="1" x14ac:dyDescent="0.25">
      <c r="B10" s="14"/>
      <c r="C10" s="6"/>
      <c r="D10" s="19"/>
      <c r="E10" s="7"/>
      <c r="F10" s="7"/>
      <c r="G10" s="7"/>
      <c r="H10" s="7"/>
      <c r="I10" s="15"/>
      <c r="J10" s="106"/>
    </row>
    <row r="11" spans="2:10" ht="29.25" customHeight="1" x14ac:dyDescent="0.25">
      <c r="B11" s="14"/>
      <c r="C11" s="6"/>
      <c r="D11" s="19"/>
      <c r="E11" s="7"/>
      <c r="F11" s="7"/>
      <c r="G11" s="7"/>
      <c r="H11" s="7"/>
      <c r="I11" s="15"/>
    </row>
    <row r="12" spans="2:10" ht="29.25" customHeight="1" x14ac:dyDescent="0.25">
      <c r="B12" s="14"/>
      <c r="C12" s="6"/>
      <c r="D12" s="19"/>
      <c r="E12" s="7"/>
      <c r="F12" s="7"/>
      <c r="G12" s="7"/>
      <c r="H12" s="7"/>
      <c r="I12" s="15"/>
    </row>
    <row r="13" spans="2:10" ht="29.25" customHeight="1" x14ac:dyDescent="0.25">
      <c r="B13" s="14"/>
      <c r="C13" s="6"/>
      <c r="E13" s="7"/>
      <c r="F13" s="7"/>
      <c r="G13" s="7"/>
      <c r="H13" s="7"/>
      <c r="I13" s="15"/>
    </row>
    <row r="14" spans="2:10" ht="29.25" customHeight="1" x14ac:dyDescent="0.25">
      <c r="B14" s="14"/>
      <c r="C14" s="6"/>
      <c r="E14" s="7"/>
      <c r="F14" s="7"/>
      <c r="G14" s="7"/>
      <c r="H14" s="7"/>
      <c r="I14" s="15"/>
    </row>
    <row r="15" spans="2:10" ht="29.25" customHeight="1" x14ac:dyDescent="0.25">
      <c r="B15" s="14"/>
      <c r="C15" s="6"/>
      <c r="E15" s="7"/>
      <c r="F15" s="7"/>
      <c r="G15" s="7"/>
      <c r="H15" s="7"/>
      <c r="I15" s="15"/>
    </row>
    <row r="16" spans="2:10" ht="29.25" customHeight="1" x14ac:dyDescent="0.25">
      <c r="B16" s="14"/>
      <c r="C16" s="6"/>
      <c r="E16" s="7"/>
      <c r="F16" s="7"/>
      <c r="G16" s="7"/>
      <c r="H16" s="7"/>
      <c r="I16" s="15"/>
    </row>
    <row r="17" spans="2:9" ht="21.75" customHeight="1" x14ac:dyDescent="0.25">
      <c r="B17" s="16"/>
      <c r="C17" s="17"/>
      <c r="D17" s="17"/>
      <c r="E17" s="17"/>
      <c r="F17" s="17"/>
      <c r="G17" s="17"/>
      <c r="H17" s="17"/>
      <c r="I17" s="18"/>
    </row>
  </sheetData>
  <mergeCells count="1">
    <mergeCell ref="B4:I4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363"/>
  <sheetViews>
    <sheetView showGridLines="0" zoomScale="110" zoomScaleNormal="110" zoomScaleSheetLayoutView="100" workbookViewId="0">
      <pane ySplit="1" topLeftCell="A42" activePane="bottomLeft" state="frozen"/>
      <selection activeCell="B4" sqref="B4:I4"/>
      <selection pane="bottomLeft" activeCell="G69" sqref="G69"/>
    </sheetView>
  </sheetViews>
  <sheetFormatPr defaultColWidth="9.109375" defaultRowHeight="13.2" outlineLevelRow="1" x14ac:dyDescent="0.25"/>
  <cols>
    <col min="1" max="1" width="3.6640625" style="3" customWidth="1"/>
    <col min="2" max="2" width="38.33203125" style="2" customWidth="1"/>
    <col min="3" max="3" width="23.6640625" style="2" customWidth="1"/>
    <col min="4" max="4" width="19.33203125" style="2" customWidth="1"/>
    <col min="5" max="5" width="19.33203125" style="1" customWidth="1"/>
    <col min="6" max="6" width="21" style="2" customWidth="1"/>
    <col min="7" max="7" width="14.6640625" style="3" customWidth="1"/>
    <col min="8" max="8" width="9.109375" style="3"/>
    <col min="9" max="9" width="50.6640625" style="105" customWidth="1"/>
    <col min="10" max="16384" width="9.109375" style="3"/>
  </cols>
  <sheetData>
    <row r="1" spans="1:9" s="4" customFormat="1" ht="13.2" customHeight="1" x14ac:dyDescent="0.25">
      <c r="A1" s="132" t="s">
        <v>97</v>
      </c>
      <c r="B1" s="133"/>
      <c r="C1" s="133"/>
      <c r="D1" s="133"/>
      <c r="E1" s="133"/>
      <c r="F1" s="133"/>
      <c r="G1" s="134"/>
      <c r="I1" s="104"/>
    </row>
    <row r="2" spans="1:9" s="4" customFormat="1" x14ac:dyDescent="0.25">
      <c r="A2" s="22"/>
      <c r="B2" s="23"/>
      <c r="C2" s="24"/>
      <c r="D2" s="25"/>
      <c r="E2" s="25"/>
      <c r="F2" s="25"/>
      <c r="G2" s="26"/>
      <c r="I2" s="105"/>
    </row>
    <row r="3" spans="1:9" s="4" customFormat="1" ht="13.2" customHeight="1" x14ac:dyDescent="0.25">
      <c r="A3" s="135" t="s">
        <v>87</v>
      </c>
      <c r="B3" s="136"/>
      <c r="C3" s="137"/>
      <c r="D3" s="81"/>
      <c r="E3" s="25"/>
      <c r="F3" s="25"/>
      <c r="G3" s="26"/>
      <c r="I3" s="79"/>
    </row>
    <row r="4" spans="1:9" s="4" customFormat="1" ht="16.95" customHeight="1" x14ac:dyDescent="0.25">
      <c r="A4" s="27"/>
      <c r="B4" s="111" t="s">
        <v>90</v>
      </c>
      <c r="C4" s="82" t="s">
        <v>89</v>
      </c>
      <c r="D4" s="83">
        <v>12.51</v>
      </c>
      <c r="E4" s="25"/>
      <c r="F4" s="25"/>
      <c r="G4" s="26"/>
      <c r="I4" s="104"/>
    </row>
    <row r="5" spans="1:9" s="4" customFormat="1" ht="16.2" customHeight="1" x14ac:dyDescent="0.25">
      <c r="A5" s="27"/>
      <c r="B5" s="111" t="s">
        <v>91</v>
      </c>
      <c r="C5" s="82" t="s">
        <v>89</v>
      </c>
      <c r="D5" s="84">
        <v>18.29</v>
      </c>
      <c r="E5" s="25"/>
      <c r="F5" s="25"/>
      <c r="G5" s="26"/>
      <c r="I5" s="104"/>
    </row>
    <row r="6" spans="1:9" s="4" customFormat="1" x14ac:dyDescent="0.25">
      <c r="A6" s="22"/>
      <c r="B6" s="23"/>
      <c r="C6" s="24"/>
      <c r="D6" s="25"/>
      <c r="E6" s="25"/>
      <c r="F6" s="25"/>
      <c r="G6" s="26"/>
      <c r="I6" s="105"/>
    </row>
    <row r="7" spans="1:9" s="4" customFormat="1" ht="13.2" customHeight="1" x14ac:dyDescent="0.25">
      <c r="A7" s="138" t="s">
        <v>3</v>
      </c>
      <c r="B7" s="139"/>
      <c r="C7" s="85"/>
      <c r="D7" s="81"/>
      <c r="E7" s="28"/>
      <c r="F7" s="28"/>
      <c r="G7" s="29"/>
      <c r="I7" s="105"/>
    </row>
    <row r="8" spans="1:9" s="4" customFormat="1" ht="13.2" customHeight="1" x14ac:dyDescent="0.25">
      <c r="A8" s="27" t="s">
        <v>4</v>
      </c>
      <c r="B8" s="80" t="s">
        <v>5</v>
      </c>
      <c r="C8" s="82"/>
      <c r="D8" s="86" t="s">
        <v>77</v>
      </c>
      <c r="E8" s="25"/>
      <c r="F8" s="25"/>
      <c r="G8" s="26"/>
      <c r="I8" s="105"/>
    </row>
    <row r="9" spans="1:9" s="4" customFormat="1" x14ac:dyDescent="0.25">
      <c r="A9" s="22"/>
      <c r="B9" s="23"/>
      <c r="C9" s="24"/>
      <c r="D9" s="25"/>
      <c r="E9" s="25"/>
      <c r="F9" s="25"/>
      <c r="G9" s="26"/>
      <c r="I9" s="105"/>
    </row>
    <row r="10" spans="1:9" s="4" customFormat="1" ht="13.2" customHeight="1" x14ac:dyDescent="0.25">
      <c r="A10" s="138" t="s">
        <v>7</v>
      </c>
      <c r="B10" s="139"/>
      <c r="C10" s="85" t="s">
        <v>8</v>
      </c>
      <c r="D10" s="87" t="s">
        <v>9</v>
      </c>
      <c r="E10" s="140" t="s">
        <v>10</v>
      </c>
      <c r="F10" s="140"/>
      <c r="G10" s="42" t="s">
        <v>11</v>
      </c>
      <c r="I10" s="105"/>
    </row>
    <row r="11" spans="1:9" s="4" customFormat="1" x14ac:dyDescent="0.25">
      <c r="A11" s="30" t="s">
        <v>12</v>
      </c>
      <c r="B11" s="88" t="s">
        <v>13</v>
      </c>
      <c r="C11" s="89" t="s">
        <v>2</v>
      </c>
      <c r="D11" s="90">
        <v>1</v>
      </c>
      <c r="E11" s="90">
        <v>1</v>
      </c>
      <c r="F11" s="90"/>
      <c r="G11" s="31">
        <f>E11</f>
        <v>1</v>
      </c>
      <c r="I11" s="105"/>
    </row>
    <row r="12" spans="1:9" s="4" customFormat="1" x14ac:dyDescent="0.25">
      <c r="A12" s="30" t="s">
        <v>14</v>
      </c>
      <c r="B12" s="88" t="s">
        <v>15</v>
      </c>
      <c r="C12" s="89" t="s">
        <v>16</v>
      </c>
      <c r="D12" s="99">
        <v>0</v>
      </c>
      <c r="E12" s="90">
        <v>1</v>
      </c>
      <c r="F12" s="90" t="s">
        <v>12</v>
      </c>
      <c r="G12" s="32">
        <f>D12*E12</f>
        <v>0</v>
      </c>
      <c r="I12" s="105"/>
    </row>
    <row r="13" spans="1:9" s="4" customFormat="1" ht="13.2" customHeight="1" x14ac:dyDescent="0.25">
      <c r="A13" s="33"/>
      <c r="B13" s="34"/>
      <c r="C13" s="35" t="s">
        <v>17</v>
      </c>
      <c r="D13" s="36">
        <f>D12+D11</f>
        <v>1</v>
      </c>
      <c r="E13" s="37"/>
      <c r="F13" s="37"/>
      <c r="G13" s="38"/>
      <c r="I13" s="105"/>
    </row>
    <row r="14" spans="1:9" s="4" customFormat="1" x14ac:dyDescent="0.25">
      <c r="A14" s="33"/>
      <c r="B14" s="128"/>
      <c r="C14" s="128"/>
      <c r="D14" s="39"/>
      <c r="E14" s="40"/>
      <c r="F14" s="40"/>
      <c r="G14" s="41"/>
      <c r="I14" s="105"/>
    </row>
    <row r="15" spans="1:9" s="4" customFormat="1" ht="13.2" customHeight="1" x14ac:dyDescent="0.25">
      <c r="A15" s="138" t="s">
        <v>18</v>
      </c>
      <c r="B15" s="139"/>
      <c r="C15" s="139" t="s">
        <v>8</v>
      </c>
      <c r="D15" s="139"/>
      <c r="E15" s="140" t="s">
        <v>10</v>
      </c>
      <c r="F15" s="140"/>
      <c r="G15" s="42" t="s">
        <v>11</v>
      </c>
      <c r="I15" s="105"/>
    </row>
    <row r="16" spans="1:9" s="4" customFormat="1" x14ac:dyDescent="0.25">
      <c r="A16" s="30" t="s">
        <v>19</v>
      </c>
      <c r="B16" s="88" t="s">
        <v>20</v>
      </c>
      <c r="C16" s="89" t="s">
        <v>16</v>
      </c>
      <c r="D16" s="100">
        <v>0</v>
      </c>
      <c r="E16" s="90">
        <f>D13</f>
        <v>1</v>
      </c>
      <c r="F16" s="90" t="s">
        <v>21</v>
      </c>
      <c r="G16" s="32">
        <f>D16*E16</f>
        <v>0</v>
      </c>
      <c r="I16" s="105"/>
    </row>
    <row r="17" spans="1:9" s="4" customFormat="1" x14ac:dyDescent="0.25">
      <c r="A17" s="30" t="s">
        <v>22</v>
      </c>
      <c r="B17" s="88" t="s">
        <v>23</v>
      </c>
      <c r="C17" s="89" t="s">
        <v>16</v>
      </c>
      <c r="D17" s="100">
        <v>0</v>
      </c>
      <c r="E17" s="90">
        <f>D13</f>
        <v>1</v>
      </c>
      <c r="F17" s="90" t="s">
        <v>21</v>
      </c>
      <c r="G17" s="32">
        <f>D17*E17</f>
        <v>0</v>
      </c>
      <c r="I17" s="105"/>
    </row>
    <row r="18" spans="1:9" s="4" customFormat="1" ht="13.2" customHeight="1" x14ac:dyDescent="0.25">
      <c r="A18" s="30" t="s">
        <v>24</v>
      </c>
      <c r="B18" s="88" t="s">
        <v>25</v>
      </c>
      <c r="C18" s="89" t="s">
        <v>16</v>
      </c>
      <c r="D18" s="100">
        <v>0</v>
      </c>
      <c r="E18" s="90">
        <f>D13</f>
        <v>1</v>
      </c>
      <c r="F18" s="90" t="s">
        <v>21</v>
      </c>
      <c r="G18" s="32">
        <f>D18*E18</f>
        <v>0</v>
      </c>
      <c r="I18" s="105"/>
    </row>
    <row r="19" spans="1:9" s="4" customFormat="1" x14ac:dyDescent="0.25">
      <c r="A19" s="33"/>
      <c r="B19" s="43"/>
      <c r="C19" s="35" t="s">
        <v>26</v>
      </c>
      <c r="D19" s="39">
        <f>SUM(D16:D18)</f>
        <v>0</v>
      </c>
      <c r="E19" s="34"/>
      <c r="F19" s="40"/>
      <c r="G19" s="44">
        <f>D19*E18</f>
        <v>0</v>
      </c>
      <c r="I19" s="105"/>
    </row>
    <row r="20" spans="1:9" s="4" customFormat="1" hidden="1" x14ac:dyDescent="0.25">
      <c r="A20" s="33"/>
      <c r="B20" s="43"/>
      <c r="C20" s="35"/>
      <c r="D20" s="45">
        <f>D13+D19</f>
        <v>1</v>
      </c>
      <c r="E20" s="34"/>
      <c r="F20" s="40"/>
      <c r="G20" s="44"/>
      <c r="I20" s="105"/>
    </row>
    <row r="21" spans="1:9" s="4" customFormat="1" ht="13.2" customHeight="1" x14ac:dyDescent="0.25">
      <c r="A21" s="33"/>
      <c r="B21" s="128" t="s">
        <v>27</v>
      </c>
      <c r="C21" s="128"/>
      <c r="D21" s="40">
        <f>E12+G19+D12</f>
        <v>1</v>
      </c>
      <c r="E21" s="40"/>
      <c r="F21" s="40"/>
      <c r="G21" s="41"/>
      <c r="I21" s="105"/>
    </row>
    <row r="22" spans="1:9" s="4" customFormat="1" x14ac:dyDescent="0.25">
      <c r="A22" s="33"/>
      <c r="B22" s="34"/>
      <c r="C22" s="46"/>
      <c r="D22" s="37"/>
      <c r="E22" s="37"/>
      <c r="F22" s="37"/>
      <c r="G22" s="38"/>
      <c r="I22" s="105"/>
    </row>
    <row r="23" spans="1:9" s="4" customFormat="1" ht="13.2" customHeight="1" x14ac:dyDescent="0.25">
      <c r="A23" s="138" t="s">
        <v>28</v>
      </c>
      <c r="B23" s="139"/>
      <c r="C23" s="139" t="s">
        <v>8</v>
      </c>
      <c r="D23" s="139"/>
      <c r="E23" s="140" t="s">
        <v>10</v>
      </c>
      <c r="F23" s="140"/>
      <c r="G23" s="42" t="s">
        <v>11</v>
      </c>
      <c r="I23" s="105"/>
    </row>
    <row r="24" spans="1:9" s="4" customFormat="1" ht="13.2" customHeight="1" x14ac:dyDescent="0.25">
      <c r="A24" s="30" t="s">
        <v>29</v>
      </c>
      <c r="B24" s="88" t="s">
        <v>30</v>
      </c>
      <c r="C24" s="89" t="s">
        <v>16</v>
      </c>
      <c r="D24" s="100">
        <v>0</v>
      </c>
      <c r="E24" s="90">
        <f>D21-G18</f>
        <v>1</v>
      </c>
      <c r="F24" s="90" t="s">
        <v>31</v>
      </c>
      <c r="G24" s="32">
        <f>D24*E24</f>
        <v>0</v>
      </c>
      <c r="I24" s="105"/>
    </row>
    <row r="25" spans="1:9" s="4" customFormat="1" x14ac:dyDescent="0.25">
      <c r="A25" s="33"/>
      <c r="B25" s="43"/>
      <c r="C25" s="35" t="s">
        <v>26</v>
      </c>
      <c r="D25" s="40">
        <f>SUM(D24)</f>
        <v>0</v>
      </c>
      <c r="E25" s="34"/>
      <c r="F25" s="40"/>
      <c r="G25" s="41"/>
      <c r="I25" s="105"/>
    </row>
    <row r="26" spans="1:9" s="4" customFormat="1" hidden="1" x14ac:dyDescent="0.25">
      <c r="A26" s="33"/>
      <c r="B26" s="43"/>
      <c r="C26" s="35"/>
      <c r="D26" s="47">
        <f>D20+D25</f>
        <v>1</v>
      </c>
      <c r="E26" s="40"/>
      <c r="F26" s="40"/>
      <c r="G26" s="41"/>
      <c r="I26" s="105"/>
    </row>
    <row r="27" spans="1:9" s="4" customFormat="1" ht="13.2" customHeight="1" x14ac:dyDescent="0.25">
      <c r="A27" s="33"/>
      <c r="B27" s="128" t="s">
        <v>27</v>
      </c>
      <c r="C27" s="128"/>
      <c r="D27" s="40">
        <f>E24+G24+G18</f>
        <v>1</v>
      </c>
      <c r="E27" s="40"/>
      <c r="F27" s="40"/>
      <c r="G27" s="41"/>
      <c r="I27" s="105"/>
    </row>
    <row r="28" spans="1:9" s="4" customFormat="1" x14ac:dyDescent="0.25">
      <c r="A28" s="33"/>
      <c r="B28" s="48"/>
      <c r="C28" s="46"/>
      <c r="D28" s="37"/>
      <c r="E28" s="37"/>
      <c r="F28" s="37"/>
      <c r="G28" s="38"/>
      <c r="I28" s="105"/>
    </row>
    <row r="29" spans="1:9" s="4" customFormat="1" ht="13.2" customHeight="1" x14ac:dyDescent="0.25">
      <c r="A29" s="138" t="s">
        <v>32</v>
      </c>
      <c r="B29" s="139"/>
      <c r="C29" s="139" t="s">
        <v>8</v>
      </c>
      <c r="D29" s="139"/>
      <c r="E29" s="140" t="s">
        <v>10</v>
      </c>
      <c r="F29" s="140"/>
      <c r="G29" s="42" t="s">
        <v>11</v>
      </c>
      <c r="I29" s="105"/>
    </row>
    <row r="30" spans="1:9" s="4" customFormat="1" ht="34.799999999999997" x14ac:dyDescent="0.25">
      <c r="A30" s="30" t="s">
        <v>33</v>
      </c>
      <c r="B30" s="88" t="s">
        <v>86</v>
      </c>
      <c r="C30" s="141" t="s">
        <v>16</v>
      </c>
      <c r="D30" s="100">
        <v>0</v>
      </c>
      <c r="E30" s="90">
        <f>D27</f>
        <v>1</v>
      </c>
      <c r="F30" s="90" t="s">
        <v>34</v>
      </c>
      <c r="G30" s="32">
        <f>D30*E30</f>
        <v>0</v>
      </c>
      <c r="I30" s="105"/>
    </row>
    <row r="31" spans="1:9" s="4" customFormat="1" x14ac:dyDescent="0.25">
      <c r="A31" s="30" t="s">
        <v>35</v>
      </c>
      <c r="B31" s="88" t="s">
        <v>36</v>
      </c>
      <c r="C31" s="141"/>
      <c r="D31" s="100">
        <v>0</v>
      </c>
      <c r="E31" s="90">
        <f>D27</f>
        <v>1</v>
      </c>
      <c r="F31" s="90" t="s">
        <v>34</v>
      </c>
      <c r="G31" s="32">
        <f>D31*E31</f>
        <v>0</v>
      </c>
      <c r="I31" s="105"/>
    </row>
    <row r="32" spans="1:9" s="4" customFormat="1" x14ac:dyDescent="0.25">
      <c r="A32" s="30" t="s">
        <v>37</v>
      </c>
      <c r="B32" s="88" t="s">
        <v>38</v>
      </c>
      <c r="C32" s="141"/>
      <c r="D32" s="100">
        <v>0</v>
      </c>
      <c r="E32" s="90">
        <f>D27</f>
        <v>1</v>
      </c>
      <c r="F32" s="90" t="s">
        <v>34</v>
      </c>
      <c r="G32" s="32">
        <f>D32*E32</f>
        <v>0</v>
      </c>
      <c r="I32" s="105"/>
    </row>
    <row r="33" spans="1:9" s="4" customFormat="1" ht="13.2" customHeight="1" x14ac:dyDescent="0.25">
      <c r="A33" s="30" t="s">
        <v>39</v>
      </c>
      <c r="B33" s="88" t="s">
        <v>40</v>
      </c>
      <c r="C33" s="141"/>
      <c r="D33" s="100">
        <v>0</v>
      </c>
      <c r="E33" s="90">
        <f>D27</f>
        <v>1</v>
      </c>
      <c r="F33" s="90" t="s">
        <v>34</v>
      </c>
      <c r="G33" s="32">
        <f>D33*E33</f>
        <v>0</v>
      </c>
      <c r="I33" s="105"/>
    </row>
    <row r="34" spans="1:9" s="4" customFormat="1" x14ac:dyDescent="0.25">
      <c r="A34" s="22"/>
      <c r="B34" s="43"/>
      <c r="C34" s="98" t="s">
        <v>17</v>
      </c>
      <c r="D34" s="49">
        <f>SUM(D30:D33)</f>
        <v>0</v>
      </c>
      <c r="E34" s="25"/>
      <c r="F34" s="49"/>
      <c r="G34" s="50">
        <f>SUM(G30:G33)</f>
        <v>0</v>
      </c>
      <c r="I34" s="105"/>
    </row>
    <row r="35" spans="1:9" s="4" customFormat="1" hidden="1" x14ac:dyDescent="0.25">
      <c r="A35" s="22"/>
      <c r="B35" s="43"/>
      <c r="C35" s="35"/>
      <c r="D35" s="51">
        <f>D26+D34</f>
        <v>1</v>
      </c>
      <c r="E35" s="25"/>
      <c r="F35" s="49"/>
      <c r="G35" s="50"/>
      <c r="I35" s="105"/>
    </row>
    <row r="36" spans="1:9" s="4" customFormat="1" ht="13.2" customHeight="1" x14ac:dyDescent="0.25">
      <c r="A36" s="22"/>
      <c r="B36" s="128" t="s">
        <v>27</v>
      </c>
      <c r="C36" s="128"/>
      <c r="D36" s="49">
        <f>E33+G34</f>
        <v>1</v>
      </c>
      <c r="E36" s="49"/>
      <c r="F36" s="49"/>
      <c r="G36" s="52"/>
      <c r="I36" s="105"/>
    </row>
    <row r="37" spans="1:9" s="4" customFormat="1" ht="13.2" customHeight="1" x14ac:dyDescent="0.25">
      <c r="A37" s="22"/>
      <c r="B37" s="23"/>
      <c r="C37" s="24"/>
      <c r="D37" s="53"/>
      <c r="E37" s="53"/>
      <c r="F37" s="53"/>
      <c r="G37" s="26"/>
      <c r="I37" s="105"/>
    </row>
    <row r="38" spans="1:9" s="4" customFormat="1" ht="13.2" customHeight="1" x14ac:dyDescent="0.25">
      <c r="A38" s="138" t="s">
        <v>41</v>
      </c>
      <c r="B38" s="139"/>
      <c r="C38" s="139" t="s">
        <v>8</v>
      </c>
      <c r="D38" s="139"/>
      <c r="E38" s="140" t="s">
        <v>10</v>
      </c>
      <c r="F38" s="140"/>
      <c r="G38" s="42" t="s">
        <v>11</v>
      </c>
      <c r="I38" s="105"/>
    </row>
    <row r="39" spans="1:9" s="4" customFormat="1" ht="13.2" customHeight="1" x14ac:dyDescent="0.25">
      <c r="A39" s="27" t="s">
        <v>42</v>
      </c>
      <c r="B39" s="88" t="s">
        <v>43</v>
      </c>
      <c r="C39" s="141" t="s">
        <v>44</v>
      </c>
      <c r="D39" s="101">
        <v>0</v>
      </c>
      <c r="E39" s="91">
        <f>D27</f>
        <v>1</v>
      </c>
      <c r="F39" s="90" t="s">
        <v>34</v>
      </c>
      <c r="G39" s="54">
        <f t="shared" ref="G39:G45" si="0">D39*E39</f>
        <v>0</v>
      </c>
      <c r="I39" s="105"/>
    </row>
    <row r="40" spans="1:9" s="4" customFormat="1" x14ac:dyDescent="0.25">
      <c r="A40" s="27" t="s">
        <v>45</v>
      </c>
      <c r="B40" s="88" t="s">
        <v>46</v>
      </c>
      <c r="C40" s="141"/>
      <c r="D40" s="101">
        <v>0</v>
      </c>
      <c r="E40" s="91">
        <f>D27</f>
        <v>1</v>
      </c>
      <c r="F40" s="90" t="s">
        <v>34</v>
      </c>
      <c r="G40" s="54">
        <f t="shared" si="0"/>
        <v>0</v>
      </c>
      <c r="I40" s="105"/>
    </row>
    <row r="41" spans="1:9" s="4" customFormat="1" x14ac:dyDescent="0.25">
      <c r="A41" s="27" t="s">
        <v>47</v>
      </c>
      <c r="B41" s="88" t="s">
        <v>48</v>
      </c>
      <c r="C41" s="141"/>
      <c r="D41" s="101">
        <v>0</v>
      </c>
      <c r="E41" s="91">
        <f>D27</f>
        <v>1</v>
      </c>
      <c r="F41" s="90" t="s">
        <v>34</v>
      </c>
      <c r="G41" s="54">
        <f t="shared" si="0"/>
        <v>0</v>
      </c>
      <c r="I41" s="105"/>
    </row>
    <row r="42" spans="1:9" s="4" customFormat="1" x14ac:dyDescent="0.25">
      <c r="A42" s="27" t="s">
        <v>49</v>
      </c>
      <c r="B42" s="88" t="s">
        <v>50</v>
      </c>
      <c r="C42" s="141"/>
      <c r="D42" s="101">
        <v>0</v>
      </c>
      <c r="E42" s="91">
        <f>D27</f>
        <v>1</v>
      </c>
      <c r="F42" s="90" t="s">
        <v>34</v>
      </c>
      <c r="G42" s="54">
        <f t="shared" si="0"/>
        <v>0</v>
      </c>
      <c r="I42" s="105"/>
    </row>
    <row r="43" spans="1:9" s="4" customFormat="1" ht="13.2" customHeight="1" x14ac:dyDescent="0.25">
      <c r="A43" s="27" t="s">
        <v>51</v>
      </c>
      <c r="B43" s="88" t="s">
        <v>52</v>
      </c>
      <c r="C43" s="141"/>
      <c r="D43" s="101">
        <v>0</v>
      </c>
      <c r="E43" s="91">
        <f>D27</f>
        <v>1</v>
      </c>
      <c r="F43" s="90" t="s">
        <v>34</v>
      </c>
      <c r="G43" s="54">
        <f t="shared" si="0"/>
        <v>0</v>
      </c>
      <c r="I43" s="105"/>
    </row>
    <row r="44" spans="1:9" s="4" customFormat="1" x14ac:dyDescent="0.25">
      <c r="A44" s="27" t="s">
        <v>53</v>
      </c>
      <c r="B44" s="88" t="s">
        <v>54</v>
      </c>
      <c r="C44" s="141"/>
      <c r="D44" s="101">
        <v>0</v>
      </c>
      <c r="E44" s="91">
        <f>D27</f>
        <v>1</v>
      </c>
      <c r="F44" s="90" t="s">
        <v>34</v>
      </c>
      <c r="G44" s="54">
        <f t="shared" si="0"/>
        <v>0</v>
      </c>
      <c r="I44" s="105"/>
    </row>
    <row r="45" spans="1:9" s="4" customFormat="1" ht="13.2" customHeight="1" x14ac:dyDescent="0.25">
      <c r="A45" s="27" t="s">
        <v>55</v>
      </c>
      <c r="B45" s="88" t="s">
        <v>56</v>
      </c>
      <c r="C45" s="82" t="s">
        <v>57</v>
      </c>
      <c r="D45" s="101">
        <v>0</v>
      </c>
      <c r="E45" s="91">
        <f>D27</f>
        <v>1</v>
      </c>
      <c r="F45" s="90" t="s">
        <v>34</v>
      </c>
      <c r="G45" s="54">
        <f t="shared" si="0"/>
        <v>0</v>
      </c>
      <c r="I45" s="105"/>
    </row>
    <row r="46" spans="1:9" s="4" customFormat="1" x14ac:dyDescent="0.25">
      <c r="A46" s="33"/>
      <c r="B46" s="43"/>
      <c r="C46" s="35" t="s">
        <v>26</v>
      </c>
      <c r="D46" s="36">
        <f>SUM(D39:D45)</f>
        <v>0</v>
      </c>
      <c r="E46" s="34"/>
      <c r="F46" s="36"/>
      <c r="G46" s="55">
        <f>SUM(G39:G45)</f>
        <v>0</v>
      </c>
      <c r="I46" s="105"/>
    </row>
    <row r="47" spans="1:9" s="4" customFormat="1" hidden="1" x14ac:dyDescent="0.25">
      <c r="A47" s="33"/>
      <c r="B47" s="43"/>
      <c r="C47" s="35"/>
      <c r="D47" s="56">
        <f>D35+D46</f>
        <v>1</v>
      </c>
      <c r="E47" s="34"/>
      <c r="F47" s="36"/>
      <c r="G47" s="55"/>
      <c r="I47" s="105"/>
    </row>
    <row r="48" spans="1:9" s="4" customFormat="1" ht="37.200000000000003" customHeight="1" x14ac:dyDescent="0.25">
      <c r="A48" s="33"/>
      <c r="B48" s="128" t="s">
        <v>27</v>
      </c>
      <c r="C48" s="128"/>
      <c r="D48" s="36">
        <f>D36+G46</f>
        <v>1</v>
      </c>
      <c r="E48" s="36"/>
      <c r="F48" s="36"/>
      <c r="G48" s="41"/>
      <c r="I48" s="105"/>
    </row>
    <row r="49" spans="1:9" s="4" customFormat="1" x14ac:dyDescent="0.25">
      <c r="A49" s="33"/>
      <c r="B49" s="48"/>
      <c r="C49" s="46"/>
      <c r="D49" s="37"/>
      <c r="E49" s="37"/>
      <c r="F49" s="37"/>
      <c r="G49" s="38"/>
      <c r="I49" s="105"/>
    </row>
    <row r="50" spans="1:9" s="4" customFormat="1" ht="33" customHeight="1" x14ac:dyDescent="0.25">
      <c r="A50" s="142" t="s">
        <v>92</v>
      </c>
      <c r="B50" s="143"/>
      <c r="C50" s="143" t="s">
        <v>8</v>
      </c>
      <c r="D50" s="143"/>
      <c r="E50" s="127" t="s">
        <v>10</v>
      </c>
      <c r="F50" s="127"/>
      <c r="G50" s="57" t="s">
        <v>11</v>
      </c>
      <c r="I50" s="104"/>
    </row>
    <row r="51" spans="1:9" s="4" customFormat="1" x14ac:dyDescent="0.25">
      <c r="A51" s="58" t="s">
        <v>58</v>
      </c>
      <c r="B51" s="80" t="s">
        <v>59</v>
      </c>
      <c r="C51" s="82" t="s">
        <v>60</v>
      </c>
      <c r="D51" s="102">
        <v>0</v>
      </c>
      <c r="E51" s="92">
        <f>$D$48</f>
        <v>1</v>
      </c>
      <c r="F51" s="90" t="s">
        <v>61</v>
      </c>
      <c r="G51" s="59">
        <f>D51*E51</f>
        <v>0</v>
      </c>
      <c r="I51" s="105"/>
    </row>
    <row r="52" spans="1:9" s="4" customFormat="1" x14ac:dyDescent="0.25">
      <c r="A52" s="58" t="s">
        <v>62</v>
      </c>
      <c r="B52" s="88" t="s">
        <v>63</v>
      </c>
      <c r="C52" s="82" t="s">
        <v>60</v>
      </c>
      <c r="D52" s="102">
        <v>0</v>
      </c>
      <c r="E52" s="92">
        <f>$D$48</f>
        <v>1</v>
      </c>
      <c r="F52" s="90" t="s">
        <v>64</v>
      </c>
      <c r="G52" s="59">
        <f>D52*E52</f>
        <v>0</v>
      </c>
      <c r="I52" s="105"/>
    </row>
    <row r="53" spans="1:9" s="4" customFormat="1" ht="13.2" customHeight="1" x14ac:dyDescent="0.25">
      <c r="A53" s="30" t="s">
        <v>65</v>
      </c>
      <c r="B53" s="93" t="s">
        <v>66</v>
      </c>
      <c r="C53" s="82" t="s">
        <v>60</v>
      </c>
      <c r="D53" s="102">
        <v>0</v>
      </c>
      <c r="E53" s="92">
        <f>$D$48</f>
        <v>1</v>
      </c>
      <c r="F53" s="90" t="s">
        <v>67</v>
      </c>
      <c r="G53" s="59">
        <f>D53*E53</f>
        <v>0</v>
      </c>
      <c r="I53" s="105"/>
    </row>
    <row r="54" spans="1:9" s="4" customFormat="1" x14ac:dyDescent="0.25">
      <c r="A54" s="33"/>
      <c r="B54" s="43"/>
      <c r="C54" s="35" t="s">
        <v>26</v>
      </c>
      <c r="D54" s="36">
        <f>SUM(D51:D53)</f>
        <v>0</v>
      </c>
      <c r="E54" s="34"/>
      <c r="F54" s="36"/>
      <c r="G54" s="55">
        <f>SUM(G51:G53)</f>
        <v>0</v>
      </c>
      <c r="I54" s="105"/>
    </row>
    <row r="55" spans="1:9" s="4" customFormat="1" hidden="1" x14ac:dyDescent="0.25">
      <c r="A55" s="33"/>
      <c r="B55" s="43"/>
      <c r="C55" s="35"/>
      <c r="D55" s="56">
        <f>D47+D54</f>
        <v>1</v>
      </c>
      <c r="E55" s="34"/>
      <c r="F55" s="36"/>
      <c r="G55" s="55"/>
      <c r="I55" s="105"/>
    </row>
    <row r="56" spans="1:9" s="4" customFormat="1" ht="38.4" customHeight="1" x14ac:dyDescent="0.25">
      <c r="A56" s="33"/>
      <c r="B56" s="128" t="s">
        <v>27</v>
      </c>
      <c r="C56" s="128"/>
      <c r="D56" s="36">
        <f>$D$48+G54</f>
        <v>1</v>
      </c>
      <c r="E56" s="36"/>
      <c r="F56" s="36"/>
      <c r="G56" s="41"/>
      <c r="I56" s="105"/>
    </row>
    <row r="57" spans="1:9" s="4" customFormat="1" x14ac:dyDescent="0.25">
      <c r="A57" s="33"/>
      <c r="B57" s="34"/>
      <c r="C57" s="46"/>
      <c r="D57" s="60"/>
      <c r="E57" s="60"/>
      <c r="F57" s="60"/>
      <c r="G57" s="38"/>
      <c r="I57" s="105"/>
    </row>
    <row r="58" spans="1:9" s="4" customFormat="1" ht="36" customHeight="1" x14ac:dyDescent="0.25">
      <c r="A58" s="129" t="s">
        <v>93</v>
      </c>
      <c r="B58" s="130"/>
      <c r="C58" s="130" t="s">
        <v>8</v>
      </c>
      <c r="D58" s="130"/>
      <c r="E58" s="131" t="s">
        <v>10</v>
      </c>
      <c r="F58" s="131"/>
      <c r="G58" s="61" t="s">
        <v>11</v>
      </c>
      <c r="I58" s="104"/>
    </row>
    <row r="59" spans="1:9" s="4" customFormat="1" x14ac:dyDescent="0.25">
      <c r="A59" s="58" t="s">
        <v>58</v>
      </c>
      <c r="B59" s="80" t="s">
        <v>59</v>
      </c>
      <c r="C59" s="82" t="s">
        <v>60</v>
      </c>
      <c r="D59" s="102">
        <v>0</v>
      </c>
      <c r="E59" s="92">
        <f>$D$48</f>
        <v>1</v>
      </c>
      <c r="F59" s="90" t="s">
        <v>61</v>
      </c>
      <c r="G59" s="59">
        <f>D59*E59</f>
        <v>0</v>
      </c>
      <c r="I59" s="105"/>
    </row>
    <row r="60" spans="1:9" s="4" customFormat="1" x14ac:dyDescent="0.25">
      <c r="A60" s="58" t="s">
        <v>62</v>
      </c>
      <c r="B60" s="88" t="s">
        <v>63</v>
      </c>
      <c r="C60" s="82" t="s">
        <v>60</v>
      </c>
      <c r="D60" s="102">
        <v>0</v>
      </c>
      <c r="E60" s="92">
        <f>$D$48</f>
        <v>1</v>
      </c>
      <c r="F60" s="90" t="s">
        <v>64</v>
      </c>
      <c r="G60" s="59">
        <f>D60*E60</f>
        <v>0</v>
      </c>
      <c r="I60" s="105"/>
    </row>
    <row r="61" spans="1:9" s="4" customFormat="1" ht="13.2" customHeight="1" x14ac:dyDescent="0.25">
      <c r="A61" s="30" t="s">
        <v>65</v>
      </c>
      <c r="B61" s="93" t="s">
        <v>66</v>
      </c>
      <c r="C61" s="82" t="s">
        <v>60</v>
      </c>
      <c r="D61" s="102">
        <v>0</v>
      </c>
      <c r="E61" s="92">
        <f>$D$48</f>
        <v>1</v>
      </c>
      <c r="F61" s="90" t="s">
        <v>67</v>
      </c>
      <c r="G61" s="59">
        <f>D61*E61</f>
        <v>0</v>
      </c>
      <c r="I61" s="105"/>
    </row>
    <row r="62" spans="1:9" s="4" customFormat="1" x14ac:dyDescent="0.25">
      <c r="A62" s="33"/>
      <c r="B62" s="43"/>
      <c r="C62" s="35" t="s">
        <v>26</v>
      </c>
      <c r="D62" s="36">
        <f>SUM(D59:D61)</f>
        <v>0</v>
      </c>
      <c r="E62" s="34"/>
      <c r="F62" s="36"/>
      <c r="G62" s="55">
        <f>SUM(G59:G61)</f>
        <v>0</v>
      </c>
      <c r="I62" s="105"/>
    </row>
    <row r="63" spans="1:9" s="4" customFormat="1" hidden="1" x14ac:dyDescent="0.25">
      <c r="A63" s="33"/>
      <c r="B63" s="43"/>
      <c r="C63" s="35"/>
      <c r="D63" s="56">
        <f>D62+D47</f>
        <v>1</v>
      </c>
      <c r="E63" s="34"/>
      <c r="F63" s="36"/>
      <c r="G63" s="55"/>
      <c r="I63" s="105"/>
    </row>
    <row r="64" spans="1:9" s="4" customFormat="1" x14ac:dyDescent="0.25">
      <c r="A64" s="33"/>
      <c r="B64" s="128" t="s">
        <v>27</v>
      </c>
      <c r="C64" s="128"/>
      <c r="D64" s="36">
        <f>$D$48+G62</f>
        <v>1</v>
      </c>
      <c r="E64" s="36"/>
      <c r="F64" s="36"/>
      <c r="G64" s="41"/>
      <c r="I64" s="105"/>
    </row>
    <row r="65" spans="1:9" s="4" customFormat="1" x14ac:dyDescent="0.25">
      <c r="A65" s="33"/>
      <c r="B65" s="34"/>
      <c r="C65" s="46"/>
      <c r="D65" s="60"/>
      <c r="E65" s="60"/>
      <c r="F65" s="60"/>
      <c r="G65" s="38"/>
      <c r="I65" s="105"/>
    </row>
    <row r="66" spans="1:9" s="4" customFormat="1" ht="22.8" x14ac:dyDescent="0.25">
      <c r="A66" s="62" t="s">
        <v>68</v>
      </c>
      <c r="B66" s="81" t="s">
        <v>69</v>
      </c>
      <c r="C66" s="85" t="s">
        <v>70</v>
      </c>
      <c r="D66" s="81" t="s">
        <v>71</v>
      </c>
      <c r="E66" s="81" t="s">
        <v>72</v>
      </c>
      <c r="F66" s="81" t="s">
        <v>73</v>
      </c>
      <c r="G66" s="42" t="s">
        <v>74</v>
      </c>
      <c r="I66" s="105"/>
    </row>
    <row r="67" spans="1:9" s="4" customFormat="1" x14ac:dyDescent="0.25">
      <c r="A67" s="27"/>
      <c r="B67" s="112" t="s">
        <v>94</v>
      </c>
      <c r="C67" s="94">
        <f>$D$56</f>
        <v>1</v>
      </c>
      <c r="D67" s="103">
        <v>0</v>
      </c>
      <c r="E67" s="95">
        <f>(C67/(100-D67))*100</f>
        <v>1</v>
      </c>
      <c r="F67" s="96">
        <f>$D$4*E67</f>
        <v>12.51</v>
      </c>
      <c r="G67" s="63">
        <v>16000</v>
      </c>
    </row>
    <row r="68" spans="1:9" s="4" customFormat="1" x14ac:dyDescent="0.25">
      <c r="A68" s="27"/>
      <c r="B68" s="112" t="s">
        <v>95</v>
      </c>
      <c r="C68" s="94">
        <f>$D$64</f>
        <v>1</v>
      </c>
      <c r="D68" s="103">
        <v>0</v>
      </c>
      <c r="E68" s="95">
        <f>(C68/(100-D68))*100</f>
        <v>1</v>
      </c>
      <c r="F68" s="96">
        <f>$D$5*E68</f>
        <v>18.29</v>
      </c>
      <c r="G68" s="63">
        <v>5000</v>
      </c>
    </row>
    <row r="69" spans="1:9" s="4" customFormat="1" ht="13.2" customHeight="1" x14ac:dyDescent="0.25">
      <c r="A69" s="22"/>
      <c r="B69" s="64"/>
      <c r="C69" s="65"/>
      <c r="D69" s="66"/>
      <c r="E69" s="67"/>
      <c r="F69" s="68"/>
      <c r="G69" s="69"/>
      <c r="I69" s="105"/>
    </row>
    <row r="70" spans="1:9" s="4" customFormat="1" ht="13.2" customHeight="1" x14ac:dyDescent="0.3">
      <c r="A70" s="62" t="s">
        <v>75</v>
      </c>
      <c r="B70" s="144" t="s">
        <v>76</v>
      </c>
      <c r="C70" s="144"/>
      <c r="D70" s="97">
        <f>(F67*G67)+(F68*G68)</f>
        <v>291610</v>
      </c>
      <c r="E70" s="70"/>
      <c r="F70" s="70"/>
      <c r="G70" s="71"/>
      <c r="I70" s="105"/>
    </row>
    <row r="71" spans="1:9" s="4" customFormat="1" ht="13.2" customHeight="1" thickBot="1" x14ac:dyDescent="0.3">
      <c r="A71" s="22"/>
      <c r="B71" s="23"/>
      <c r="C71" s="24"/>
      <c r="D71" s="25"/>
      <c r="E71" s="25"/>
      <c r="F71" s="25"/>
      <c r="G71" s="26"/>
      <c r="I71" s="105"/>
    </row>
    <row r="72" spans="1:9" s="4" customFormat="1" ht="13.2" hidden="1" customHeight="1" outlineLevel="1" x14ac:dyDescent="0.25">
      <c r="A72" s="22"/>
      <c r="B72" s="34" t="s">
        <v>15</v>
      </c>
      <c r="C72" s="46" t="s">
        <v>6</v>
      </c>
      <c r="D72" s="72">
        <v>1.1599999999999999E-2</v>
      </c>
      <c r="E72" s="72"/>
      <c r="F72" s="72"/>
      <c r="G72" s="73"/>
      <c r="I72" s="105"/>
    </row>
    <row r="73" spans="1:9" s="4" customFormat="1" ht="13.2" hidden="1" customHeight="1" outlineLevel="1" x14ac:dyDescent="0.25">
      <c r="A73" s="22"/>
      <c r="B73" s="34"/>
      <c r="C73" s="46" t="s">
        <v>77</v>
      </c>
      <c r="D73" s="72">
        <v>1.1599999999999999E-2</v>
      </c>
      <c r="E73" s="72"/>
      <c r="F73" s="72"/>
      <c r="G73" s="73"/>
      <c r="I73" s="105"/>
    </row>
    <row r="74" spans="1:9" s="4" customFormat="1" ht="13.2" hidden="1" customHeight="1" outlineLevel="1" x14ac:dyDescent="0.25">
      <c r="A74" s="22"/>
      <c r="B74" s="34" t="s">
        <v>20</v>
      </c>
      <c r="C74" s="46" t="s">
        <v>6</v>
      </c>
      <c r="D74" s="72">
        <v>0.1087</v>
      </c>
      <c r="E74" s="72"/>
      <c r="F74" s="72"/>
      <c r="G74" s="73"/>
      <c r="I74" s="105"/>
    </row>
    <row r="75" spans="1:9" s="4" customFormat="1" ht="13.2" hidden="1" customHeight="1" outlineLevel="1" x14ac:dyDescent="0.25">
      <c r="A75" s="22"/>
      <c r="B75" s="34"/>
      <c r="C75" s="74" t="s">
        <v>77</v>
      </c>
      <c r="D75" s="72">
        <v>0.1087</v>
      </c>
      <c r="E75" s="72"/>
      <c r="F75" s="72"/>
      <c r="G75" s="73"/>
      <c r="I75" s="105"/>
    </row>
    <row r="76" spans="1:9" s="4" customFormat="1" ht="13.2" hidden="1" customHeight="1" outlineLevel="1" x14ac:dyDescent="0.25">
      <c r="A76" s="22"/>
      <c r="B76" s="34" t="s">
        <v>23</v>
      </c>
      <c r="C76" s="46" t="s">
        <v>6</v>
      </c>
      <c r="D76" s="72">
        <v>2.1700000000000001E-2</v>
      </c>
      <c r="E76" s="72"/>
      <c r="F76" s="72"/>
      <c r="G76" s="73"/>
      <c r="I76" s="105"/>
    </row>
    <row r="77" spans="1:9" s="4" customFormat="1" ht="13.2" hidden="1" customHeight="1" outlineLevel="1" x14ac:dyDescent="0.25">
      <c r="A77" s="22"/>
      <c r="B77" s="34"/>
      <c r="C77" s="46" t="s">
        <v>77</v>
      </c>
      <c r="D77" s="72">
        <v>2.1700000000000001E-2</v>
      </c>
      <c r="E77" s="72"/>
      <c r="F77" s="72"/>
      <c r="G77" s="73"/>
      <c r="I77" s="105"/>
    </row>
    <row r="78" spans="1:9" s="4" customFormat="1" ht="13.2" hidden="1" customHeight="1" outlineLevel="1" x14ac:dyDescent="0.25">
      <c r="A78" s="22"/>
      <c r="B78" s="34" t="s">
        <v>25</v>
      </c>
      <c r="C78" s="46" t="s">
        <v>6</v>
      </c>
      <c r="D78" s="72">
        <v>6.0000000000000001E-3</v>
      </c>
      <c r="E78" s="72"/>
      <c r="F78" s="72"/>
      <c r="G78" s="73"/>
      <c r="I78" s="105"/>
    </row>
    <row r="79" spans="1:9" s="4" customFormat="1" ht="13.2" hidden="1" customHeight="1" outlineLevel="1" x14ac:dyDescent="0.25">
      <c r="A79" s="22"/>
      <c r="B79" s="34"/>
      <c r="C79" s="74" t="s">
        <v>77</v>
      </c>
      <c r="D79" s="72">
        <v>6.0000000000000001E-3</v>
      </c>
      <c r="E79" s="72"/>
      <c r="F79" s="72"/>
      <c r="G79" s="73"/>
      <c r="I79" s="105"/>
    </row>
    <row r="80" spans="1:9" s="4" customFormat="1" ht="13.2" hidden="1" customHeight="1" outlineLevel="1" x14ac:dyDescent="0.25">
      <c r="A80" s="22"/>
      <c r="B80" s="34" t="s">
        <v>30</v>
      </c>
      <c r="C80" s="46" t="s">
        <v>6</v>
      </c>
      <c r="D80" s="72">
        <v>8.6999999999999994E-2</v>
      </c>
      <c r="E80" s="72"/>
      <c r="F80" s="72"/>
      <c r="G80" s="73"/>
      <c r="I80" s="105"/>
    </row>
    <row r="81" spans="1:9" s="4" customFormat="1" ht="13.2" hidden="1" customHeight="1" outlineLevel="1" x14ac:dyDescent="0.25">
      <c r="A81" s="22"/>
      <c r="B81" s="34"/>
      <c r="C81" s="46" t="s">
        <v>77</v>
      </c>
      <c r="D81" s="72">
        <v>8.6999999999999994E-2</v>
      </c>
      <c r="E81" s="72"/>
      <c r="F81" s="72"/>
      <c r="G81" s="73"/>
      <c r="I81" s="105"/>
    </row>
    <row r="82" spans="1:9" s="4" customFormat="1" ht="13.2" hidden="1" customHeight="1" outlineLevel="1" x14ac:dyDescent="0.25">
      <c r="A82" s="22"/>
      <c r="B82" s="34" t="s">
        <v>78</v>
      </c>
      <c r="C82" s="46" t="s">
        <v>6</v>
      </c>
      <c r="D82" s="72">
        <v>1.3299999999999999E-2</v>
      </c>
      <c r="E82" s="72"/>
      <c r="F82" s="72"/>
      <c r="G82" s="73"/>
      <c r="I82" s="105"/>
    </row>
    <row r="83" spans="1:9" s="4" customFormat="1" ht="13.2" hidden="1" customHeight="1" outlineLevel="1" x14ac:dyDescent="0.25">
      <c r="A83" s="22"/>
      <c r="B83" s="34"/>
      <c r="C83" s="74" t="s">
        <v>77</v>
      </c>
      <c r="D83" s="72">
        <v>1.3299999999999999E-2</v>
      </c>
      <c r="E83" s="72"/>
      <c r="F83" s="72"/>
      <c r="G83" s="73"/>
      <c r="I83" s="105"/>
    </row>
    <row r="84" spans="1:9" s="4" customFormat="1" ht="13.2" hidden="1" customHeight="1" outlineLevel="1" x14ac:dyDescent="0.25">
      <c r="A84" s="22"/>
      <c r="B84" s="34" t="s">
        <v>79</v>
      </c>
      <c r="C84" s="46" t="s">
        <v>6</v>
      </c>
      <c r="D84" s="72">
        <v>2.5999999999999999E-2</v>
      </c>
      <c r="E84" s="72"/>
      <c r="F84" s="72"/>
      <c r="G84" s="73"/>
      <c r="I84" s="105"/>
    </row>
    <row r="85" spans="1:9" s="4" customFormat="1" ht="13.95" hidden="1" customHeight="1" outlineLevel="1" x14ac:dyDescent="0.25">
      <c r="A85" s="22"/>
      <c r="B85" s="34"/>
      <c r="C85" s="46" t="s">
        <v>77</v>
      </c>
      <c r="D85" s="72">
        <v>2.5999999999999999E-2</v>
      </c>
      <c r="E85" s="72"/>
      <c r="F85" s="72"/>
      <c r="G85" s="73"/>
      <c r="I85" s="105"/>
    </row>
    <row r="86" spans="1:9" s="4" customFormat="1" ht="13.2" hidden="1" customHeight="1" outlineLevel="1" x14ac:dyDescent="0.25">
      <c r="A86" s="22"/>
      <c r="B86" s="34" t="s">
        <v>40</v>
      </c>
      <c r="C86" s="46" t="s">
        <v>6</v>
      </c>
      <c r="D86" s="72">
        <v>1.0200000000000001E-2</v>
      </c>
      <c r="E86" s="72"/>
      <c r="F86" s="72"/>
      <c r="G86" s="73"/>
      <c r="I86" s="105"/>
    </row>
    <row r="87" spans="1:9" s="4" customFormat="1" ht="13.8" hidden="1" outlineLevel="1" thickBot="1" x14ac:dyDescent="0.3">
      <c r="A87" s="22"/>
      <c r="B87" s="34"/>
      <c r="C87" s="74" t="s">
        <v>77</v>
      </c>
      <c r="D87" s="72">
        <v>1.0200000000000001E-2</v>
      </c>
      <c r="E87" s="72"/>
      <c r="F87" s="72"/>
      <c r="G87" s="73"/>
      <c r="I87" s="105"/>
    </row>
    <row r="88" spans="1:9" s="4" customFormat="1" ht="13.2" customHeight="1" collapsed="1" x14ac:dyDescent="0.25">
      <c r="A88" s="62" t="s">
        <v>80</v>
      </c>
      <c r="B88" s="139" t="s">
        <v>81</v>
      </c>
      <c r="C88" s="139"/>
      <c r="D88" s="139"/>
      <c r="E88" s="75"/>
      <c r="F88" s="116" t="s">
        <v>88</v>
      </c>
      <c r="G88" s="117"/>
      <c r="I88" s="105"/>
    </row>
    <row r="89" spans="1:9" s="4" customFormat="1" x14ac:dyDescent="0.25">
      <c r="A89" s="122"/>
      <c r="B89" s="80" t="s">
        <v>82</v>
      </c>
      <c r="C89" s="125"/>
      <c r="D89" s="125"/>
      <c r="E89" s="25"/>
      <c r="F89" s="118"/>
      <c r="G89" s="119"/>
      <c r="I89" s="105"/>
    </row>
    <row r="90" spans="1:9" s="4" customFormat="1" ht="44.4" customHeight="1" x14ac:dyDescent="0.25">
      <c r="A90" s="123"/>
      <c r="B90" s="80" t="s">
        <v>83</v>
      </c>
      <c r="C90" s="125"/>
      <c r="D90" s="125"/>
      <c r="E90" s="25"/>
      <c r="F90" s="118"/>
      <c r="G90" s="119"/>
      <c r="I90" s="105"/>
    </row>
    <row r="91" spans="1:9" s="4" customFormat="1" ht="19.95" customHeight="1" x14ac:dyDescent="0.25">
      <c r="A91" s="123"/>
      <c r="B91" s="80" t="s">
        <v>84</v>
      </c>
      <c r="C91" s="125"/>
      <c r="D91" s="125"/>
      <c r="E91" s="25"/>
      <c r="F91" s="118"/>
      <c r="G91" s="119"/>
      <c r="I91" s="105"/>
    </row>
    <row r="92" spans="1:9" s="4" customFormat="1" ht="53.4" customHeight="1" thickBot="1" x14ac:dyDescent="0.3">
      <c r="A92" s="124"/>
      <c r="B92" s="76" t="s">
        <v>85</v>
      </c>
      <c r="C92" s="126"/>
      <c r="D92" s="126"/>
      <c r="E92" s="77"/>
      <c r="F92" s="120"/>
      <c r="G92" s="121"/>
      <c r="I92" s="105"/>
    </row>
    <row r="93" spans="1:9" s="4" customFormat="1" x14ac:dyDescent="0.25">
      <c r="A93" s="23"/>
      <c r="B93" s="23"/>
      <c r="C93" s="24"/>
      <c r="D93" s="25"/>
      <c r="E93" s="25"/>
      <c r="F93" s="78"/>
      <c r="G93" s="78"/>
      <c r="I93" s="105"/>
    </row>
    <row r="94" spans="1:9" s="4" customFormat="1" x14ac:dyDescent="0.25">
      <c r="B94" s="2"/>
      <c r="C94" s="2"/>
      <c r="D94" s="2"/>
      <c r="E94" s="1"/>
      <c r="F94" s="2"/>
      <c r="I94" s="105"/>
    </row>
    <row r="95" spans="1:9" s="4" customFormat="1" x14ac:dyDescent="0.25">
      <c r="B95" s="2"/>
      <c r="C95" s="2"/>
      <c r="D95" s="2"/>
      <c r="E95" s="1"/>
      <c r="F95" s="2"/>
      <c r="I95" s="105"/>
    </row>
    <row r="96" spans="1:9" s="4" customFormat="1" x14ac:dyDescent="0.25">
      <c r="B96" s="2"/>
      <c r="C96" s="2"/>
      <c r="D96" s="2"/>
      <c r="E96" s="1"/>
      <c r="F96" s="2"/>
      <c r="I96" s="105"/>
    </row>
    <row r="97" spans="2:9" s="4" customFormat="1" x14ac:dyDescent="0.25">
      <c r="B97" s="2"/>
      <c r="C97" s="2"/>
      <c r="D97" s="2"/>
      <c r="E97" s="1"/>
      <c r="F97" s="2"/>
      <c r="I97" s="105"/>
    </row>
    <row r="98" spans="2:9" s="4" customFormat="1" x14ac:dyDescent="0.25">
      <c r="B98" s="2"/>
      <c r="C98" s="2"/>
      <c r="D98" s="2"/>
      <c r="E98" s="1"/>
      <c r="F98" s="2"/>
      <c r="I98" s="105"/>
    </row>
    <row r="99" spans="2:9" s="4" customFormat="1" x14ac:dyDescent="0.25">
      <c r="B99" s="2"/>
      <c r="C99" s="2"/>
      <c r="D99" s="2"/>
      <c r="E99" s="1"/>
      <c r="F99" s="2"/>
      <c r="I99" s="105"/>
    </row>
    <row r="100" spans="2:9" s="4" customFormat="1" x14ac:dyDescent="0.25">
      <c r="B100" s="2"/>
      <c r="C100" s="2"/>
      <c r="D100" s="2"/>
      <c r="E100" s="1"/>
      <c r="F100" s="2"/>
      <c r="I100" s="105"/>
    </row>
    <row r="101" spans="2:9" s="4" customFormat="1" x14ac:dyDescent="0.25">
      <c r="B101" s="2"/>
      <c r="C101" s="2"/>
      <c r="D101" s="2"/>
      <c r="E101" s="1"/>
      <c r="F101" s="2"/>
      <c r="I101" s="105"/>
    </row>
    <row r="102" spans="2:9" s="4" customFormat="1" x14ac:dyDescent="0.25">
      <c r="B102" s="2"/>
      <c r="C102" s="2"/>
      <c r="D102" s="2"/>
      <c r="E102" s="1"/>
      <c r="F102" s="2"/>
      <c r="I102" s="105"/>
    </row>
    <row r="103" spans="2:9" s="4" customFormat="1" x14ac:dyDescent="0.25">
      <c r="B103" s="2"/>
      <c r="C103" s="2"/>
      <c r="D103" s="2"/>
      <c r="E103" s="1"/>
      <c r="F103" s="2"/>
      <c r="I103" s="105"/>
    </row>
    <row r="104" spans="2:9" s="4" customFormat="1" x14ac:dyDescent="0.25">
      <c r="B104" s="2"/>
      <c r="C104" s="2"/>
      <c r="D104" s="2"/>
      <c r="E104" s="1"/>
      <c r="F104" s="2"/>
      <c r="I104" s="105"/>
    </row>
    <row r="105" spans="2:9" s="4" customFormat="1" x14ac:dyDescent="0.25">
      <c r="B105" s="2"/>
      <c r="C105" s="2"/>
      <c r="D105" s="2"/>
      <c r="E105" s="1"/>
      <c r="F105" s="2"/>
      <c r="I105" s="105"/>
    </row>
    <row r="106" spans="2:9" s="4" customFormat="1" x14ac:dyDescent="0.25">
      <c r="B106" s="2"/>
      <c r="C106" s="2"/>
      <c r="D106" s="2"/>
      <c r="E106" s="1"/>
      <c r="F106" s="2"/>
      <c r="I106" s="105"/>
    </row>
    <row r="107" spans="2:9" s="4" customFormat="1" x14ac:dyDescent="0.25">
      <c r="B107" s="2"/>
      <c r="C107" s="2"/>
      <c r="D107" s="2"/>
      <c r="E107" s="1"/>
      <c r="F107" s="2"/>
      <c r="I107" s="105"/>
    </row>
    <row r="108" spans="2:9" s="4" customFormat="1" x14ac:dyDescent="0.25">
      <c r="B108" s="2"/>
      <c r="C108" s="2"/>
      <c r="D108" s="2"/>
      <c r="E108" s="1"/>
      <c r="F108" s="2"/>
      <c r="I108" s="105"/>
    </row>
    <row r="109" spans="2:9" s="4" customFormat="1" x14ac:dyDescent="0.25">
      <c r="B109" s="2"/>
      <c r="C109" s="2"/>
      <c r="D109" s="2"/>
      <c r="E109" s="1"/>
      <c r="F109" s="2"/>
      <c r="I109" s="105"/>
    </row>
    <row r="110" spans="2:9" s="4" customFormat="1" x14ac:dyDescent="0.25">
      <c r="B110" s="2"/>
      <c r="C110" s="2"/>
      <c r="D110" s="2"/>
      <c r="E110" s="1"/>
      <c r="F110" s="2"/>
      <c r="I110" s="105"/>
    </row>
    <row r="111" spans="2:9" s="4" customFormat="1" x14ac:dyDescent="0.25">
      <c r="B111" s="2"/>
      <c r="C111" s="2"/>
      <c r="D111" s="2"/>
      <c r="E111" s="1"/>
      <c r="F111" s="2"/>
      <c r="I111" s="105"/>
    </row>
    <row r="112" spans="2:9" s="4" customFormat="1" x14ac:dyDescent="0.25">
      <c r="B112" s="2"/>
      <c r="C112" s="2"/>
      <c r="D112" s="2"/>
      <c r="E112" s="1"/>
      <c r="F112" s="2"/>
      <c r="I112" s="105"/>
    </row>
    <row r="113" spans="2:9" s="4" customFormat="1" x14ac:dyDescent="0.25">
      <c r="B113" s="2"/>
      <c r="C113" s="2"/>
      <c r="D113" s="2"/>
      <c r="E113" s="1"/>
      <c r="F113" s="2"/>
      <c r="I113" s="105"/>
    </row>
    <row r="114" spans="2:9" s="4" customFormat="1" x14ac:dyDescent="0.25">
      <c r="B114" s="2"/>
      <c r="C114" s="2"/>
      <c r="D114" s="2"/>
      <c r="E114" s="1"/>
      <c r="F114" s="2"/>
      <c r="I114" s="105"/>
    </row>
    <row r="115" spans="2:9" s="4" customFormat="1" x14ac:dyDescent="0.25">
      <c r="B115" s="2"/>
      <c r="C115" s="2"/>
      <c r="D115" s="2"/>
      <c r="E115" s="1"/>
      <c r="F115" s="2"/>
      <c r="I115" s="105"/>
    </row>
    <row r="116" spans="2:9" s="4" customFormat="1" x14ac:dyDescent="0.25">
      <c r="B116" s="2"/>
      <c r="C116" s="2"/>
      <c r="D116" s="2"/>
      <c r="E116" s="1"/>
      <c r="F116" s="2"/>
      <c r="I116" s="105"/>
    </row>
    <row r="117" spans="2:9" s="4" customFormat="1" x14ac:dyDescent="0.25">
      <c r="B117" s="2"/>
      <c r="C117" s="2"/>
      <c r="D117" s="2"/>
      <c r="E117" s="1"/>
      <c r="F117" s="2"/>
      <c r="I117" s="105"/>
    </row>
    <row r="118" spans="2:9" s="4" customFormat="1" x14ac:dyDescent="0.25">
      <c r="B118" s="2"/>
      <c r="C118" s="2"/>
      <c r="D118" s="2"/>
      <c r="E118" s="1"/>
      <c r="F118" s="2"/>
      <c r="I118" s="105"/>
    </row>
    <row r="119" spans="2:9" s="4" customFormat="1" x14ac:dyDescent="0.25">
      <c r="B119" s="2"/>
      <c r="C119" s="2"/>
      <c r="D119" s="2"/>
      <c r="E119" s="1"/>
      <c r="F119" s="2"/>
      <c r="I119" s="105"/>
    </row>
    <row r="120" spans="2:9" s="4" customFormat="1" x14ac:dyDescent="0.25">
      <c r="B120" s="2"/>
      <c r="C120" s="2"/>
      <c r="D120" s="2"/>
      <c r="E120" s="1"/>
      <c r="F120" s="2"/>
      <c r="I120" s="105"/>
    </row>
    <row r="121" spans="2:9" s="4" customFormat="1" x14ac:dyDescent="0.25">
      <c r="B121" s="2"/>
      <c r="C121" s="2"/>
      <c r="D121" s="2"/>
      <c r="E121" s="1"/>
      <c r="F121" s="2"/>
      <c r="I121" s="105"/>
    </row>
    <row r="122" spans="2:9" s="4" customFormat="1" x14ac:dyDescent="0.25">
      <c r="B122" s="2"/>
      <c r="C122" s="2"/>
      <c r="D122" s="2"/>
      <c r="E122" s="1"/>
      <c r="F122" s="2"/>
      <c r="I122" s="105"/>
    </row>
    <row r="123" spans="2:9" s="4" customFormat="1" x14ac:dyDescent="0.25">
      <c r="B123" s="2"/>
      <c r="C123" s="2"/>
      <c r="D123" s="2"/>
      <c r="E123" s="1"/>
      <c r="F123" s="2"/>
      <c r="I123" s="105"/>
    </row>
    <row r="124" spans="2:9" s="4" customFormat="1" x14ac:dyDescent="0.25">
      <c r="B124" s="2"/>
      <c r="C124" s="2"/>
      <c r="D124" s="2"/>
      <c r="E124" s="1"/>
      <c r="F124" s="2"/>
      <c r="I124" s="105"/>
    </row>
    <row r="125" spans="2:9" s="4" customFormat="1" x14ac:dyDescent="0.25">
      <c r="B125" s="2"/>
      <c r="C125" s="2"/>
      <c r="D125" s="2"/>
      <c r="E125" s="1"/>
      <c r="F125" s="2"/>
      <c r="I125" s="105"/>
    </row>
    <row r="126" spans="2:9" s="4" customFormat="1" x14ac:dyDescent="0.25">
      <c r="B126" s="2"/>
      <c r="C126" s="2"/>
      <c r="D126" s="2"/>
      <c r="E126" s="1"/>
      <c r="F126" s="2"/>
      <c r="I126" s="105"/>
    </row>
    <row r="127" spans="2:9" s="4" customFormat="1" x14ac:dyDescent="0.25">
      <c r="B127" s="2"/>
      <c r="C127" s="2"/>
      <c r="D127" s="2"/>
      <c r="E127" s="1"/>
      <c r="F127" s="2"/>
      <c r="I127" s="105"/>
    </row>
    <row r="128" spans="2:9" s="4" customFormat="1" x14ac:dyDescent="0.25">
      <c r="B128" s="2"/>
      <c r="C128" s="2"/>
      <c r="D128" s="2"/>
      <c r="E128" s="1"/>
      <c r="F128" s="2"/>
      <c r="I128" s="105"/>
    </row>
    <row r="129" spans="2:9" s="4" customFormat="1" x14ac:dyDescent="0.25">
      <c r="B129" s="2"/>
      <c r="C129" s="2"/>
      <c r="D129" s="2"/>
      <c r="E129" s="1"/>
      <c r="F129" s="2"/>
      <c r="I129" s="105"/>
    </row>
    <row r="130" spans="2:9" s="4" customFormat="1" x14ac:dyDescent="0.25">
      <c r="B130" s="2"/>
      <c r="C130" s="2"/>
      <c r="D130" s="2"/>
      <c r="E130" s="1"/>
      <c r="F130" s="2"/>
      <c r="I130" s="105"/>
    </row>
    <row r="131" spans="2:9" s="4" customFormat="1" x14ac:dyDescent="0.25">
      <c r="B131" s="2"/>
      <c r="C131" s="2"/>
      <c r="D131" s="2"/>
      <c r="E131" s="1"/>
      <c r="F131" s="2"/>
      <c r="I131" s="105"/>
    </row>
    <row r="132" spans="2:9" s="4" customFormat="1" x14ac:dyDescent="0.25">
      <c r="B132" s="2"/>
      <c r="C132" s="2"/>
      <c r="D132" s="2"/>
      <c r="E132" s="1"/>
      <c r="F132" s="2"/>
      <c r="I132" s="105"/>
    </row>
    <row r="133" spans="2:9" s="4" customFormat="1" x14ac:dyDescent="0.25">
      <c r="B133" s="2"/>
      <c r="C133" s="2"/>
      <c r="D133" s="2"/>
      <c r="E133" s="1"/>
      <c r="F133" s="2"/>
      <c r="I133" s="105"/>
    </row>
    <row r="134" spans="2:9" s="4" customFormat="1" x14ac:dyDescent="0.25">
      <c r="B134" s="2"/>
      <c r="C134" s="2"/>
      <c r="D134" s="2"/>
      <c r="E134" s="1"/>
      <c r="F134" s="2"/>
      <c r="I134" s="105"/>
    </row>
    <row r="135" spans="2:9" s="4" customFormat="1" x14ac:dyDescent="0.25">
      <c r="B135" s="2"/>
      <c r="C135" s="2"/>
      <c r="D135" s="2"/>
      <c r="E135" s="1"/>
      <c r="F135" s="2"/>
      <c r="I135" s="105"/>
    </row>
    <row r="136" spans="2:9" s="4" customFormat="1" x14ac:dyDescent="0.25">
      <c r="B136" s="2"/>
      <c r="C136" s="2"/>
      <c r="D136" s="2"/>
      <c r="E136" s="1"/>
      <c r="F136" s="2"/>
      <c r="I136" s="105"/>
    </row>
    <row r="137" spans="2:9" s="4" customFormat="1" x14ac:dyDescent="0.25">
      <c r="B137" s="2"/>
      <c r="C137" s="2"/>
      <c r="D137" s="2"/>
      <c r="E137" s="1"/>
      <c r="F137" s="2"/>
      <c r="I137" s="105"/>
    </row>
    <row r="138" spans="2:9" s="4" customFormat="1" x14ac:dyDescent="0.25">
      <c r="B138" s="2"/>
      <c r="C138" s="2"/>
      <c r="D138" s="2"/>
      <c r="E138" s="1"/>
      <c r="F138" s="2"/>
      <c r="I138" s="105"/>
    </row>
    <row r="139" spans="2:9" s="4" customFormat="1" x14ac:dyDescent="0.25">
      <c r="B139" s="2"/>
      <c r="C139" s="2"/>
      <c r="D139" s="2"/>
      <c r="E139" s="1"/>
      <c r="F139" s="2"/>
      <c r="I139" s="105"/>
    </row>
    <row r="140" spans="2:9" s="4" customFormat="1" x14ac:dyDescent="0.25">
      <c r="B140" s="2"/>
      <c r="C140" s="2"/>
      <c r="D140" s="2"/>
      <c r="E140" s="1"/>
      <c r="F140" s="2"/>
      <c r="I140" s="105"/>
    </row>
    <row r="141" spans="2:9" s="4" customFormat="1" x14ac:dyDescent="0.25">
      <c r="B141" s="2"/>
      <c r="C141" s="2"/>
      <c r="D141" s="2"/>
      <c r="E141" s="1"/>
      <c r="F141" s="2"/>
      <c r="I141" s="105"/>
    </row>
    <row r="142" spans="2:9" s="4" customFormat="1" x14ac:dyDescent="0.25">
      <c r="B142" s="2"/>
      <c r="C142" s="2"/>
      <c r="D142" s="2"/>
      <c r="E142" s="1"/>
      <c r="F142" s="2"/>
      <c r="I142" s="105"/>
    </row>
    <row r="143" spans="2:9" s="4" customFormat="1" x14ac:dyDescent="0.25">
      <c r="B143" s="2"/>
      <c r="C143" s="2"/>
      <c r="D143" s="2"/>
      <c r="E143" s="1"/>
      <c r="F143" s="2"/>
      <c r="I143" s="105"/>
    </row>
    <row r="144" spans="2:9" s="4" customFormat="1" x14ac:dyDescent="0.25">
      <c r="B144" s="2"/>
      <c r="C144" s="2"/>
      <c r="D144" s="2"/>
      <c r="E144" s="1"/>
      <c r="F144" s="2"/>
      <c r="I144" s="105"/>
    </row>
    <row r="145" spans="2:9" s="4" customFormat="1" x14ac:dyDescent="0.25">
      <c r="B145" s="2"/>
      <c r="C145" s="2"/>
      <c r="D145" s="2"/>
      <c r="E145" s="1"/>
      <c r="F145" s="2"/>
      <c r="I145" s="105"/>
    </row>
    <row r="146" spans="2:9" s="4" customFormat="1" x14ac:dyDescent="0.25">
      <c r="B146" s="2"/>
      <c r="C146" s="2"/>
      <c r="D146" s="2"/>
      <c r="E146" s="1"/>
      <c r="F146" s="2"/>
      <c r="I146" s="105"/>
    </row>
    <row r="147" spans="2:9" s="4" customFormat="1" x14ac:dyDescent="0.25">
      <c r="B147" s="2"/>
      <c r="C147" s="2"/>
      <c r="D147" s="2"/>
      <c r="E147" s="1"/>
      <c r="F147" s="2"/>
      <c r="I147" s="105"/>
    </row>
    <row r="148" spans="2:9" s="4" customFormat="1" x14ac:dyDescent="0.25">
      <c r="B148" s="2"/>
      <c r="C148" s="2"/>
      <c r="D148" s="2"/>
      <c r="E148" s="1"/>
      <c r="F148" s="2"/>
      <c r="I148" s="105"/>
    </row>
    <row r="149" spans="2:9" s="4" customFormat="1" x14ac:dyDescent="0.25">
      <c r="B149" s="2"/>
      <c r="C149" s="2"/>
      <c r="D149" s="2"/>
      <c r="E149" s="1"/>
      <c r="F149" s="2"/>
      <c r="I149" s="105"/>
    </row>
    <row r="150" spans="2:9" s="4" customFormat="1" x14ac:dyDescent="0.25">
      <c r="B150" s="2"/>
      <c r="C150" s="2"/>
      <c r="D150" s="2"/>
      <c r="E150" s="1"/>
      <c r="F150" s="2"/>
      <c r="I150" s="105"/>
    </row>
    <row r="151" spans="2:9" s="4" customFormat="1" x14ac:dyDescent="0.25">
      <c r="B151" s="2"/>
      <c r="C151" s="2"/>
      <c r="D151" s="2"/>
      <c r="E151" s="1"/>
      <c r="F151" s="2"/>
      <c r="I151" s="105"/>
    </row>
    <row r="152" spans="2:9" s="4" customFormat="1" x14ac:dyDescent="0.25">
      <c r="B152" s="2"/>
      <c r="C152" s="2"/>
      <c r="D152" s="2"/>
      <c r="E152" s="1"/>
      <c r="F152" s="2"/>
      <c r="I152" s="105"/>
    </row>
    <row r="153" spans="2:9" s="4" customFormat="1" x14ac:dyDescent="0.25">
      <c r="B153" s="2"/>
      <c r="C153" s="2"/>
      <c r="D153" s="2"/>
      <c r="E153" s="1"/>
      <c r="F153" s="2"/>
      <c r="I153" s="105"/>
    </row>
    <row r="154" spans="2:9" s="4" customFormat="1" x14ac:dyDescent="0.25">
      <c r="B154" s="2"/>
      <c r="C154" s="2"/>
      <c r="D154" s="2"/>
      <c r="E154" s="1"/>
      <c r="F154" s="2"/>
      <c r="I154" s="105"/>
    </row>
    <row r="155" spans="2:9" s="4" customFormat="1" x14ac:dyDescent="0.25">
      <c r="B155" s="2"/>
      <c r="C155" s="2"/>
      <c r="D155" s="2"/>
      <c r="E155" s="1"/>
      <c r="F155" s="2"/>
      <c r="I155" s="105"/>
    </row>
    <row r="156" spans="2:9" s="4" customFormat="1" x14ac:dyDescent="0.25">
      <c r="B156" s="2"/>
      <c r="C156" s="2"/>
      <c r="D156" s="2"/>
      <c r="E156" s="1"/>
      <c r="F156" s="2"/>
      <c r="I156" s="105"/>
    </row>
    <row r="157" spans="2:9" s="4" customFormat="1" x14ac:dyDescent="0.25">
      <c r="B157" s="2"/>
      <c r="C157" s="2"/>
      <c r="D157" s="2"/>
      <c r="E157" s="1"/>
      <c r="F157" s="2"/>
      <c r="I157" s="105"/>
    </row>
    <row r="158" spans="2:9" s="4" customFormat="1" x14ac:dyDescent="0.25">
      <c r="B158" s="2"/>
      <c r="C158" s="2"/>
      <c r="D158" s="2"/>
      <c r="E158" s="1"/>
      <c r="F158" s="2"/>
      <c r="I158" s="105"/>
    </row>
    <row r="159" spans="2:9" s="4" customFormat="1" x14ac:dyDescent="0.25">
      <c r="B159" s="2"/>
      <c r="C159" s="2"/>
      <c r="D159" s="2"/>
      <c r="E159" s="1"/>
      <c r="F159" s="2"/>
      <c r="I159" s="105"/>
    </row>
    <row r="160" spans="2:9" s="4" customFormat="1" x14ac:dyDescent="0.25">
      <c r="B160" s="2"/>
      <c r="C160" s="2"/>
      <c r="D160" s="2"/>
      <c r="E160" s="1"/>
      <c r="F160" s="2"/>
      <c r="I160" s="105"/>
    </row>
    <row r="161" spans="2:9" s="4" customFormat="1" x14ac:dyDescent="0.25">
      <c r="B161" s="2"/>
      <c r="C161" s="2"/>
      <c r="D161" s="2"/>
      <c r="E161" s="1"/>
      <c r="F161" s="2"/>
      <c r="I161" s="105"/>
    </row>
    <row r="162" spans="2:9" s="4" customFormat="1" x14ac:dyDescent="0.25">
      <c r="B162" s="2"/>
      <c r="C162" s="2"/>
      <c r="D162" s="2"/>
      <c r="E162" s="1"/>
      <c r="F162" s="2"/>
      <c r="I162" s="105"/>
    </row>
    <row r="163" spans="2:9" s="4" customFormat="1" x14ac:dyDescent="0.25">
      <c r="B163" s="2"/>
      <c r="C163" s="2"/>
      <c r="D163" s="2"/>
      <c r="E163" s="1"/>
      <c r="F163" s="2"/>
      <c r="I163" s="105"/>
    </row>
    <row r="164" spans="2:9" s="4" customFormat="1" x14ac:dyDescent="0.25">
      <c r="B164" s="2"/>
      <c r="C164" s="2"/>
      <c r="D164" s="2"/>
      <c r="E164" s="1"/>
      <c r="F164" s="2"/>
      <c r="I164" s="105"/>
    </row>
    <row r="165" spans="2:9" s="4" customFormat="1" x14ac:dyDescent="0.25">
      <c r="B165" s="2"/>
      <c r="C165" s="2"/>
      <c r="D165" s="2"/>
      <c r="E165" s="1"/>
      <c r="F165" s="2"/>
      <c r="I165" s="105"/>
    </row>
    <row r="166" spans="2:9" s="4" customFormat="1" x14ac:dyDescent="0.25">
      <c r="B166" s="2"/>
      <c r="C166" s="2"/>
      <c r="D166" s="2"/>
      <c r="E166" s="1"/>
      <c r="F166" s="2"/>
      <c r="I166" s="105"/>
    </row>
    <row r="167" spans="2:9" s="4" customFormat="1" x14ac:dyDescent="0.25">
      <c r="B167" s="2"/>
      <c r="C167" s="2"/>
      <c r="D167" s="2"/>
      <c r="E167" s="1"/>
      <c r="F167" s="2"/>
      <c r="I167" s="105"/>
    </row>
    <row r="168" spans="2:9" s="4" customFormat="1" x14ac:dyDescent="0.25">
      <c r="B168" s="2"/>
      <c r="C168" s="2"/>
      <c r="D168" s="2"/>
      <c r="E168" s="1"/>
      <c r="F168" s="2"/>
      <c r="I168" s="105"/>
    </row>
    <row r="169" spans="2:9" s="4" customFormat="1" x14ac:dyDescent="0.25">
      <c r="B169" s="2"/>
      <c r="C169" s="2"/>
      <c r="D169" s="2"/>
      <c r="E169" s="1"/>
      <c r="F169" s="2"/>
      <c r="I169" s="105"/>
    </row>
    <row r="170" spans="2:9" s="4" customFormat="1" x14ac:dyDescent="0.25">
      <c r="B170" s="2"/>
      <c r="C170" s="2"/>
      <c r="D170" s="2"/>
      <c r="E170" s="1"/>
      <c r="F170" s="2"/>
      <c r="I170" s="105"/>
    </row>
    <row r="171" spans="2:9" s="4" customFormat="1" x14ac:dyDescent="0.25">
      <c r="B171" s="2"/>
      <c r="C171" s="2"/>
      <c r="D171" s="2"/>
      <c r="E171" s="1"/>
      <c r="F171" s="2"/>
      <c r="I171" s="105"/>
    </row>
    <row r="172" spans="2:9" s="4" customFormat="1" x14ac:dyDescent="0.25">
      <c r="B172" s="2"/>
      <c r="C172" s="2"/>
      <c r="D172" s="2"/>
      <c r="E172" s="1"/>
      <c r="F172" s="2"/>
      <c r="I172" s="105"/>
    </row>
    <row r="173" spans="2:9" s="4" customFormat="1" x14ac:dyDescent="0.25">
      <c r="B173" s="2"/>
      <c r="C173" s="2"/>
      <c r="D173" s="2"/>
      <c r="E173" s="1"/>
      <c r="F173" s="2"/>
      <c r="I173" s="105"/>
    </row>
    <row r="174" spans="2:9" s="4" customFormat="1" x14ac:dyDescent="0.25">
      <c r="B174" s="2"/>
      <c r="C174" s="2"/>
      <c r="D174" s="2"/>
      <c r="E174" s="1"/>
      <c r="F174" s="2"/>
      <c r="I174" s="105"/>
    </row>
    <row r="175" spans="2:9" s="4" customFormat="1" x14ac:dyDescent="0.25">
      <c r="B175" s="2"/>
      <c r="C175" s="2"/>
      <c r="D175" s="2"/>
      <c r="E175" s="1"/>
      <c r="F175" s="2"/>
      <c r="I175" s="105"/>
    </row>
    <row r="176" spans="2:9" s="4" customFormat="1" x14ac:dyDescent="0.25">
      <c r="B176" s="2"/>
      <c r="C176" s="2"/>
      <c r="D176" s="2"/>
      <c r="E176" s="1"/>
      <c r="F176" s="2"/>
      <c r="I176" s="105"/>
    </row>
    <row r="177" spans="2:9" s="4" customFormat="1" x14ac:dyDescent="0.25">
      <c r="B177" s="2"/>
      <c r="C177" s="2"/>
      <c r="D177" s="2"/>
      <c r="E177" s="1"/>
      <c r="F177" s="2"/>
      <c r="I177" s="105"/>
    </row>
    <row r="178" spans="2:9" s="4" customFormat="1" x14ac:dyDescent="0.25">
      <c r="B178" s="2"/>
      <c r="C178" s="2"/>
      <c r="D178" s="2"/>
      <c r="E178" s="1"/>
      <c r="F178" s="2"/>
      <c r="I178" s="105"/>
    </row>
    <row r="179" spans="2:9" s="4" customFormat="1" x14ac:dyDescent="0.25">
      <c r="B179" s="2"/>
      <c r="C179" s="2"/>
      <c r="D179" s="2"/>
      <c r="E179" s="1"/>
      <c r="F179" s="2"/>
      <c r="I179" s="105"/>
    </row>
    <row r="180" spans="2:9" s="4" customFormat="1" x14ac:dyDescent="0.25">
      <c r="B180" s="2"/>
      <c r="C180" s="2"/>
      <c r="D180" s="2"/>
      <c r="E180" s="1"/>
      <c r="F180" s="2"/>
      <c r="I180" s="105"/>
    </row>
    <row r="181" spans="2:9" s="4" customFormat="1" x14ac:dyDescent="0.25">
      <c r="B181" s="2"/>
      <c r="C181" s="2"/>
      <c r="D181" s="2"/>
      <c r="E181" s="1"/>
      <c r="F181" s="2"/>
      <c r="I181" s="105"/>
    </row>
    <row r="182" spans="2:9" s="4" customFormat="1" x14ac:dyDescent="0.25">
      <c r="B182" s="2"/>
      <c r="C182" s="2"/>
      <c r="D182" s="2"/>
      <c r="E182" s="1"/>
      <c r="F182" s="2"/>
      <c r="I182" s="105"/>
    </row>
    <row r="183" spans="2:9" s="4" customFormat="1" x14ac:dyDescent="0.25">
      <c r="B183" s="2"/>
      <c r="C183" s="2"/>
      <c r="D183" s="2"/>
      <c r="E183" s="1"/>
      <c r="F183" s="2"/>
      <c r="I183" s="105"/>
    </row>
    <row r="184" spans="2:9" s="4" customFormat="1" x14ac:dyDescent="0.25">
      <c r="B184" s="2"/>
      <c r="C184" s="2"/>
      <c r="D184" s="2"/>
      <c r="E184" s="1"/>
      <c r="F184" s="2"/>
      <c r="I184" s="105"/>
    </row>
    <row r="185" spans="2:9" s="4" customFormat="1" x14ac:dyDescent="0.25">
      <c r="B185" s="2"/>
      <c r="C185" s="2"/>
      <c r="D185" s="2"/>
      <c r="E185" s="1"/>
      <c r="F185" s="2"/>
      <c r="I185" s="105"/>
    </row>
    <row r="186" spans="2:9" s="4" customFormat="1" x14ac:dyDescent="0.25">
      <c r="B186" s="2"/>
      <c r="C186" s="2"/>
      <c r="D186" s="2"/>
      <c r="E186" s="1"/>
      <c r="F186" s="2"/>
      <c r="I186" s="105"/>
    </row>
    <row r="187" spans="2:9" s="4" customFormat="1" x14ac:dyDescent="0.25">
      <c r="B187" s="2"/>
      <c r="C187" s="2"/>
      <c r="D187" s="2"/>
      <c r="E187" s="1"/>
      <c r="F187" s="2"/>
      <c r="I187" s="105"/>
    </row>
    <row r="188" spans="2:9" s="4" customFormat="1" x14ac:dyDescent="0.25">
      <c r="B188" s="2"/>
      <c r="C188" s="2"/>
      <c r="D188" s="2"/>
      <c r="E188" s="1"/>
      <c r="F188" s="2"/>
      <c r="I188" s="105"/>
    </row>
    <row r="189" spans="2:9" s="4" customFormat="1" x14ac:dyDescent="0.25">
      <c r="B189" s="2"/>
      <c r="C189" s="2"/>
      <c r="D189" s="2"/>
      <c r="E189" s="1"/>
      <c r="F189" s="2"/>
      <c r="I189" s="105"/>
    </row>
    <row r="190" spans="2:9" s="4" customFormat="1" x14ac:dyDescent="0.25">
      <c r="B190" s="2"/>
      <c r="C190" s="2"/>
      <c r="D190" s="2"/>
      <c r="E190" s="1"/>
      <c r="F190" s="2"/>
      <c r="I190" s="105"/>
    </row>
    <row r="191" spans="2:9" s="4" customFormat="1" x14ac:dyDescent="0.25">
      <c r="B191" s="2"/>
      <c r="C191" s="2"/>
      <c r="D191" s="2"/>
      <c r="E191" s="1"/>
      <c r="F191" s="2"/>
      <c r="I191" s="105"/>
    </row>
    <row r="192" spans="2:9" s="4" customFormat="1" x14ac:dyDescent="0.25">
      <c r="B192" s="2"/>
      <c r="C192" s="2"/>
      <c r="D192" s="2"/>
      <c r="E192" s="1"/>
      <c r="F192" s="2"/>
      <c r="I192" s="105"/>
    </row>
    <row r="193" spans="2:9" s="4" customFormat="1" x14ac:dyDescent="0.25">
      <c r="B193" s="2"/>
      <c r="C193" s="2"/>
      <c r="D193" s="2"/>
      <c r="E193" s="1"/>
      <c r="F193" s="2"/>
      <c r="I193" s="105"/>
    </row>
    <row r="194" spans="2:9" s="4" customFormat="1" x14ac:dyDescent="0.25">
      <c r="B194" s="2"/>
      <c r="C194" s="2"/>
      <c r="D194" s="2"/>
      <c r="E194" s="1"/>
      <c r="F194" s="2"/>
      <c r="I194" s="105"/>
    </row>
    <row r="195" spans="2:9" s="4" customFormat="1" x14ac:dyDescent="0.25">
      <c r="B195" s="2"/>
      <c r="C195" s="2"/>
      <c r="D195" s="2"/>
      <c r="E195" s="1"/>
      <c r="F195" s="2"/>
      <c r="I195" s="105"/>
    </row>
    <row r="196" spans="2:9" s="4" customFormat="1" x14ac:dyDescent="0.25">
      <c r="B196" s="2"/>
      <c r="C196" s="2"/>
      <c r="D196" s="2"/>
      <c r="E196" s="1"/>
      <c r="F196" s="2"/>
      <c r="I196" s="105"/>
    </row>
    <row r="197" spans="2:9" s="4" customFormat="1" x14ac:dyDescent="0.25">
      <c r="B197" s="2"/>
      <c r="C197" s="2"/>
      <c r="D197" s="2"/>
      <c r="E197" s="1"/>
      <c r="F197" s="2"/>
      <c r="I197" s="105"/>
    </row>
    <row r="198" spans="2:9" s="4" customFormat="1" x14ac:dyDescent="0.25">
      <c r="B198" s="2"/>
      <c r="C198" s="2"/>
      <c r="D198" s="2"/>
      <c r="E198" s="1"/>
      <c r="F198" s="2"/>
      <c r="I198" s="105"/>
    </row>
    <row r="199" spans="2:9" s="4" customFormat="1" x14ac:dyDescent="0.25">
      <c r="B199" s="2"/>
      <c r="C199" s="2"/>
      <c r="D199" s="2"/>
      <c r="E199" s="1"/>
      <c r="F199" s="2"/>
      <c r="I199" s="105"/>
    </row>
    <row r="200" spans="2:9" s="4" customFormat="1" x14ac:dyDescent="0.25">
      <c r="B200" s="2"/>
      <c r="C200" s="2"/>
      <c r="D200" s="2"/>
      <c r="E200" s="1"/>
      <c r="F200" s="2"/>
      <c r="I200" s="105"/>
    </row>
    <row r="201" spans="2:9" s="4" customFormat="1" x14ac:dyDescent="0.25">
      <c r="B201" s="2"/>
      <c r="C201" s="2"/>
      <c r="D201" s="2"/>
      <c r="E201" s="1"/>
      <c r="F201" s="2"/>
      <c r="I201" s="105"/>
    </row>
    <row r="202" spans="2:9" s="4" customFormat="1" x14ac:dyDescent="0.25">
      <c r="B202" s="2"/>
      <c r="C202" s="2"/>
      <c r="D202" s="2"/>
      <c r="E202" s="1"/>
      <c r="F202" s="2"/>
      <c r="I202" s="105"/>
    </row>
    <row r="203" spans="2:9" s="4" customFormat="1" x14ac:dyDescent="0.25">
      <c r="B203" s="2"/>
      <c r="C203" s="2"/>
      <c r="D203" s="2"/>
      <c r="E203" s="1"/>
      <c r="F203" s="2"/>
      <c r="I203" s="105"/>
    </row>
    <row r="204" spans="2:9" s="4" customFormat="1" x14ac:dyDescent="0.25">
      <c r="B204" s="2"/>
      <c r="C204" s="2"/>
      <c r="D204" s="2"/>
      <c r="E204" s="1"/>
      <c r="F204" s="2"/>
      <c r="I204" s="105"/>
    </row>
    <row r="205" spans="2:9" s="4" customFormat="1" x14ac:dyDescent="0.25">
      <c r="B205" s="2"/>
      <c r="C205" s="2"/>
      <c r="D205" s="2"/>
      <c r="E205" s="1"/>
      <c r="F205" s="2"/>
      <c r="I205" s="105"/>
    </row>
    <row r="206" spans="2:9" s="4" customFormat="1" x14ac:dyDescent="0.25">
      <c r="B206" s="2"/>
      <c r="C206" s="2"/>
      <c r="D206" s="2"/>
      <c r="E206" s="1"/>
      <c r="F206" s="2"/>
      <c r="I206" s="105"/>
    </row>
    <row r="207" spans="2:9" s="4" customFormat="1" x14ac:dyDescent="0.25">
      <c r="B207" s="2"/>
      <c r="C207" s="2"/>
      <c r="D207" s="2"/>
      <c r="E207" s="1"/>
      <c r="F207" s="2"/>
      <c r="I207" s="105"/>
    </row>
    <row r="208" spans="2:9" s="4" customFormat="1" x14ac:dyDescent="0.25">
      <c r="B208" s="2"/>
      <c r="C208" s="2"/>
      <c r="D208" s="2"/>
      <c r="E208" s="1"/>
      <c r="F208" s="2"/>
      <c r="I208" s="105"/>
    </row>
    <row r="209" spans="2:9" s="4" customFormat="1" x14ac:dyDescent="0.25">
      <c r="B209" s="2"/>
      <c r="C209" s="2"/>
      <c r="D209" s="2"/>
      <c r="E209" s="1"/>
      <c r="F209" s="2"/>
      <c r="I209" s="105"/>
    </row>
    <row r="210" spans="2:9" s="4" customFormat="1" x14ac:dyDescent="0.25">
      <c r="B210" s="2"/>
      <c r="C210" s="2"/>
      <c r="D210" s="2"/>
      <c r="E210" s="1"/>
      <c r="F210" s="2"/>
      <c r="I210" s="105"/>
    </row>
    <row r="211" spans="2:9" s="4" customFormat="1" x14ac:dyDescent="0.25">
      <c r="B211" s="2"/>
      <c r="C211" s="2"/>
      <c r="D211" s="2"/>
      <c r="E211" s="1"/>
      <c r="F211" s="2"/>
      <c r="I211" s="105"/>
    </row>
    <row r="212" spans="2:9" s="4" customFormat="1" x14ac:dyDescent="0.25">
      <c r="B212" s="2"/>
      <c r="C212" s="2"/>
      <c r="D212" s="2"/>
      <c r="E212" s="1"/>
      <c r="F212" s="2"/>
      <c r="I212" s="105"/>
    </row>
    <row r="213" spans="2:9" s="4" customFormat="1" x14ac:dyDescent="0.25">
      <c r="B213" s="2"/>
      <c r="C213" s="2"/>
      <c r="D213" s="2"/>
      <c r="E213" s="1"/>
      <c r="F213" s="2"/>
      <c r="I213" s="105"/>
    </row>
    <row r="214" spans="2:9" s="4" customFormat="1" x14ac:dyDescent="0.25">
      <c r="B214" s="2"/>
      <c r="C214" s="2"/>
      <c r="D214" s="2"/>
      <c r="E214" s="1"/>
      <c r="F214" s="2"/>
      <c r="I214" s="105"/>
    </row>
    <row r="215" spans="2:9" s="4" customFormat="1" x14ac:dyDescent="0.25">
      <c r="B215" s="2"/>
      <c r="C215" s="2"/>
      <c r="D215" s="2"/>
      <c r="E215" s="1"/>
      <c r="F215" s="2"/>
      <c r="I215" s="105"/>
    </row>
    <row r="216" spans="2:9" s="4" customFormat="1" x14ac:dyDescent="0.25">
      <c r="B216" s="2"/>
      <c r="C216" s="2"/>
      <c r="D216" s="2"/>
      <c r="E216" s="1"/>
      <c r="F216" s="2"/>
      <c r="I216" s="105"/>
    </row>
    <row r="217" spans="2:9" s="4" customFormat="1" x14ac:dyDescent="0.25">
      <c r="B217" s="2"/>
      <c r="C217" s="2"/>
      <c r="D217" s="2"/>
      <c r="E217" s="1"/>
      <c r="F217" s="2"/>
      <c r="I217" s="105"/>
    </row>
    <row r="218" spans="2:9" s="4" customFormat="1" x14ac:dyDescent="0.25">
      <c r="B218" s="2"/>
      <c r="C218" s="2"/>
      <c r="D218" s="2"/>
      <c r="E218" s="1"/>
      <c r="F218" s="2"/>
      <c r="I218" s="105"/>
    </row>
    <row r="219" spans="2:9" s="4" customFormat="1" x14ac:dyDescent="0.25">
      <c r="B219" s="2"/>
      <c r="C219" s="2"/>
      <c r="D219" s="2"/>
      <c r="E219" s="1"/>
      <c r="F219" s="2"/>
      <c r="I219" s="105"/>
    </row>
    <row r="220" spans="2:9" s="4" customFormat="1" x14ac:dyDescent="0.25">
      <c r="B220" s="2"/>
      <c r="C220" s="2"/>
      <c r="D220" s="2"/>
      <c r="E220" s="1"/>
      <c r="F220" s="2"/>
      <c r="I220" s="105"/>
    </row>
    <row r="221" spans="2:9" s="4" customFormat="1" x14ac:dyDescent="0.25">
      <c r="B221" s="2"/>
      <c r="C221" s="2"/>
      <c r="D221" s="2"/>
      <c r="E221" s="1"/>
      <c r="F221" s="2"/>
      <c r="I221" s="105"/>
    </row>
    <row r="222" spans="2:9" s="4" customFormat="1" x14ac:dyDescent="0.25">
      <c r="B222" s="2"/>
      <c r="C222" s="2"/>
      <c r="D222" s="2"/>
      <c r="E222" s="1"/>
      <c r="F222" s="2"/>
      <c r="I222" s="105"/>
    </row>
    <row r="223" spans="2:9" s="4" customFormat="1" x14ac:dyDescent="0.25">
      <c r="B223" s="2"/>
      <c r="C223" s="2"/>
      <c r="D223" s="2"/>
      <c r="E223" s="1"/>
      <c r="F223" s="2"/>
      <c r="I223" s="105"/>
    </row>
    <row r="224" spans="2:9" s="4" customFormat="1" x14ac:dyDescent="0.25">
      <c r="B224" s="2"/>
      <c r="C224" s="2"/>
      <c r="D224" s="2"/>
      <c r="E224" s="1"/>
      <c r="F224" s="2"/>
      <c r="I224" s="105"/>
    </row>
    <row r="225" spans="2:9" s="4" customFormat="1" x14ac:dyDescent="0.25">
      <c r="B225" s="2"/>
      <c r="C225" s="2"/>
      <c r="D225" s="2"/>
      <c r="E225" s="1"/>
      <c r="F225" s="2"/>
      <c r="I225" s="105"/>
    </row>
    <row r="226" spans="2:9" s="4" customFormat="1" x14ac:dyDescent="0.25">
      <c r="B226" s="2"/>
      <c r="C226" s="2"/>
      <c r="D226" s="2"/>
      <c r="E226" s="1"/>
      <c r="F226" s="2"/>
      <c r="I226" s="105"/>
    </row>
    <row r="227" spans="2:9" s="4" customFormat="1" x14ac:dyDescent="0.25">
      <c r="B227" s="2"/>
      <c r="C227" s="2"/>
      <c r="D227" s="2"/>
      <c r="E227" s="1"/>
      <c r="F227" s="2"/>
      <c r="I227" s="105"/>
    </row>
    <row r="228" spans="2:9" s="4" customFormat="1" x14ac:dyDescent="0.25">
      <c r="B228" s="2"/>
      <c r="C228" s="2"/>
      <c r="D228" s="2"/>
      <c r="E228" s="1"/>
      <c r="F228" s="2"/>
      <c r="I228" s="105"/>
    </row>
    <row r="229" spans="2:9" s="4" customFormat="1" x14ac:dyDescent="0.25">
      <c r="B229" s="2"/>
      <c r="C229" s="2"/>
      <c r="D229" s="2"/>
      <c r="E229" s="1"/>
      <c r="F229" s="2"/>
      <c r="I229" s="105"/>
    </row>
    <row r="230" spans="2:9" s="4" customFormat="1" x14ac:dyDescent="0.25">
      <c r="B230" s="2"/>
      <c r="C230" s="2"/>
      <c r="D230" s="2"/>
      <c r="E230" s="1"/>
      <c r="F230" s="2"/>
      <c r="I230" s="105"/>
    </row>
    <row r="231" spans="2:9" s="4" customFormat="1" x14ac:dyDescent="0.25">
      <c r="B231" s="2"/>
      <c r="C231" s="2"/>
      <c r="D231" s="2"/>
      <c r="E231" s="1"/>
      <c r="F231" s="2"/>
      <c r="I231" s="105"/>
    </row>
    <row r="232" spans="2:9" s="4" customFormat="1" x14ac:dyDescent="0.25">
      <c r="B232" s="2"/>
      <c r="C232" s="2"/>
      <c r="D232" s="2"/>
      <c r="E232" s="1"/>
      <c r="F232" s="2"/>
      <c r="I232" s="105"/>
    </row>
    <row r="233" spans="2:9" s="4" customFormat="1" x14ac:dyDescent="0.25">
      <c r="B233" s="2"/>
      <c r="C233" s="2"/>
      <c r="D233" s="2"/>
      <c r="E233" s="1"/>
      <c r="F233" s="2"/>
      <c r="I233" s="105"/>
    </row>
    <row r="234" spans="2:9" s="4" customFormat="1" x14ac:dyDescent="0.25">
      <c r="B234" s="2"/>
      <c r="C234" s="2"/>
      <c r="D234" s="2"/>
      <c r="E234" s="1"/>
      <c r="F234" s="2"/>
      <c r="I234" s="105"/>
    </row>
    <row r="235" spans="2:9" s="4" customFormat="1" x14ac:dyDescent="0.25">
      <c r="B235" s="2"/>
      <c r="C235" s="2"/>
      <c r="D235" s="2"/>
      <c r="E235" s="1"/>
      <c r="F235" s="2"/>
      <c r="I235" s="105"/>
    </row>
    <row r="236" spans="2:9" s="4" customFormat="1" x14ac:dyDescent="0.25">
      <c r="B236" s="2"/>
      <c r="C236" s="2"/>
      <c r="D236" s="2"/>
      <c r="E236" s="1"/>
      <c r="F236" s="2"/>
      <c r="I236" s="105"/>
    </row>
    <row r="237" spans="2:9" s="4" customFormat="1" x14ac:dyDescent="0.25">
      <c r="B237" s="2"/>
      <c r="C237" s="2"/>
      <c r="D237" s="2"/>
      <c r="E237" s="1"/>
      <c r="F237" s="2"/>
      <c r="I237" s="105"/>
    </row>
    <row r="238" spans="2:9" s="4" customFormat="1" x14ac:dyDescent="0.25">
      <c r="B238" s="2"/>
      <c r="C238" s="2"/>
      <c r="D238" s="2"/>
      <c r="E238" s="1"/>
      <c r="F238" s="2"/>
      <c r="I238" s="105"/>
    </row>
    <row r="239" spans="2:9" s="4" customFormat="1" x14ac:dyDescent="0.25">
      <c r="B239" s="2"/>
      <c r="C239" s="2"/>
      <c r="D239" s="2"/>
      <c r="E239" s="1"/>
      <c r="F239" s="2"/>
      <c r="I239" s="105"/>
    </row>
    <row r="240" spans="2:9" s="4" customFormat="1" x14ac:dyDescent="0.25">
      <c r="B240" s="2"/>
      <c r="C240" s="2"/>
      <c r="D240" s="2"/>
      <c r="E240" s="1"/>
      <c r="F240" s="2"/>
      <c r="I240" s="105"/>
    </row>
    <row r="241" spans="2:9" s="4" customFormat="1" x14ac:dyDescent="0.25">
      <c r="B241" s="2"/>
      <c r="C241" s="2"/>
      <c r="D241" s="2"/>
      <c r="E241" s="1"/>
      <c r="F241" s="2"/>
      <c r="I241" s="105"/>
    </row>
    <row r="242" spans="2:9" s="4" customFormat="1" x14ac:dyDescent="0.25">
      <c r="B242" s="2"/>
      <c r="C242" s="2"/>
      <c r="D242" s="2"/>
      <c r="E242" s="1"/>
      <c r="F242" s="2"/>
      <c r="I242" s="105"/>
    </row>
    <row r="243" spans="2:9" s="4" customFormat="1" x14ac:dyDescent="0.25">
      <c r="B243" s="2"/>
      <c r="C243" s="2"/>
      <c r="D243" s="2"/>
      <c r="E243" s="1"/>
      <c r="F243" s="2"/>
      <c r="I243" s="105"/>
    </row>
    <row r="244" spans="2:9" s="4" customFormat="1" x14ac:dyDescent="0.25">
      <c r="B244" s="2"/>
      <c r="C244" s="2"/>
      <c r="D244" s="2"/>
      <c r="E244" s="1"/>
      <c r="F244" s="2"/>
      <c r="I244" s="105"/>
    </row>
    <row r="245" spans="2:9" s="4" customFormat="1" x14ac:dyDescent="0.25">
      <c r="B245" s="2"/>
      <c r="C245" s="2"/>
      <c r="D245" s="2"/>
      <c r="E245" s="1"/>
      <c r="F245" s="2"/>
      <c r="I245" s="105"/>
    </row>
    <row r="246" spans="2:9" s="4" customFormat="1" x14ac:dyDescent="0.25">
      <c r="B246" s="2"/>
      <c r="C246" s="2"/>
      <c r="D246" s="2"/>
      <c r="E246" s="1"/>
      <c r="F246" s="2"/>
      <c r="I246" s="105"/>
    </row>
    <row r="247" spans="2:9" s="4" customFormat="1" x14ac:dyDescent="0.25">
      <c r="B247" s="2"/>
      <c r="C247" s="2"/>
      <c r="D247" s="2"/>
      <c r="E247" s="1"/>
      <c r="F247" s="2"/>
      <c r="I247" s="105"/>
    </row>
    <row r="248" spans="2:9" s="4" customFormat="1" x14ac:dyDescent="0.25">
      <c r="B248" s="2"/>
      <c r="C248" s="2"/>
      <c r="D248" s="2"/>
      <c r="E248" s="1"/>
      <c r="F248" s="2"/>
      <c r="I248" s="105"/>
    </row>
    <row r="249" spans="2:9" s="4" customFormat="1" x14ac:dyDescent="0.25">
      <c r="B249" s="2"/>
      <c r="C249" s="2"/>
      <c r="D249" s="2"/>
      <c r="E249" s="1"/>
      <c r="F249" s="2"/>
      <c r="I249" s="105"/>
    </row>
    <row r="250" spans="2:9" s="4" customFormat="1" x14ac:dyDescent="0.25">
      <c r="B250" s="2"/>
      <c r="C250" s="2"/>
      <c r="D250" s="2"/>
      <c r="E250" s="1"/>
      <c r="F250" s="2"/>
      <c r="I250" s="105"/>
    </row>
    <row r="251" spans="2:9" s="4" customFormat="1" x14ac:dyDescent="0.25">
      <c r="B251" s="2"/>
      <c r="C251" s="2"/>
      <c r="D251" s="2"/>
      <c r="E251" s="1"/>
      <c r="F251" s="2"/>
      <c r="I251" s="105"/>
    </row>
    <row r="252" spans="2:9" s="4" customFormat="1" x14ac:dyDescent="0.25">
      <c r="B252" s="2"/>
      <c r="C252" s="2"/>
      <c r="D252" s="2"/>
      <c r="E252" s="1"/>
      <c r="F252" s="2"/>
      <c r="I252" s="105"/>
    </row>
    <row r="253" spans="2:9" s="4" customFormat="1" x14ac:dyDescent="0.25">
      <c r="B253" s="2"/>
      <c r="C253" s="2"/>
      <c r="D253" s="2"/>
      <c r="E253" s="1"/>
      <c r="F253" s="2"/>
      <c r="I253" s="105"/>
    </row>
    <row r="254" spans="2:9" s="4" customFormat="1" x14ac:dyDescent="0.25">
      <c r="B254" s="2"/>
      <c r="C254" s="2"/>
      <c r="D254" s="2"/>
      <c r="E254" s="1"/>
      <c r="F254" s="2"/>
      <c r="I254" s="105"/>
    </row>
    <row r="255" spans="2:9" s="4" customFormat="1" x14ac:dyDescent="0.25">
      <c r="B255" s="2"/>
      <c r="C255" s="2"/>
      <c r="D255" s="2"/>
      <c r="E255" s="1"/>
      <c r="F255" s="2"/>
      <c r="I255" s="105"/>
    </row>
    <row r="256" spans="2:9" s="4" customFormat="1" x14ac:dyDescent="0.25">
      <c r="B256" s="2"/>
      <c r="C256" s="2"/>
      <c r="D256" s="2"/>
      <c r="E256" s="1"/>
      <c r="F256" s="2"/>
      <c r="I256" s="105"/>
    </row>
    <row r="257" spans="2:9" s="4" customFormat="1" x14ac:dyDescent="0.25">
      <c r="B257" s="2"/>
      <c r="C257" s="2"/>
      <c r="D257" s="2"/>
      <c r="E257" s="1"/>
      <c r="F257" s="2"/>
      <c r="I257" s="105"/>
    </row>
    <row r="258" spans="2:9" s="4" customFormat="1" x14ac:dyDescent="0.25">
      <c r="B258" s="2"/>
      <c r="C258" s="2"/>
      <c r="D258" s="2"/>
      <c r="E258" s="1"/>
      <c r="F258" s="2"/>
      <c r="I258" s="105"/>
    </row>
    <row r="259" spans="2:9" s="4" customFormat="1" x14ac:dyDescent="0.25">
      <c r="B259" s="2"/>
      <c r="C259" s="2"/>
      <c r="D259" s="2"/>
      <c r="E259" s="1"/>
      <c r="F259" s="2"/>
      <c r="I259" s="105"/>
    </row>
    <row r="260" spans="2:9" s="4" customFormat="1" x14ac:dyDescent="0.25">
      <c r="B260" s="2"/>
      <c r="C260" s="2"/>
      <c r="D260" s="2"/>
      <c r="E260" s="1"/>
      <c r="F260" s="2"/>
      <c r="I260" s="105"/>
    </row>
    <row r="261" spans="2:9" s="4" customFormat="1" x14ac:dyDescent="0.25">
      <c r="B261" s="2"/>
      <c r="C261" s="2"/>
      <c r="D261" s="2"/>
      <c r="E261" s="1"/>
      <c r="F261" s="2"/>
      <c r="I261" s="105"/>
    </row>
    <row r="262" spans="2:9" s="4" customFormat="1" x14ac:dyDescent="0.25">
      <c r="B262" s="2"/>
      <c r="C262" s="2"/>
      <c r="D262" s="2"/>
      <c r="E262" s="1"/>
      <c r="F262" s="2"/>
      <c r="I262" s="105"/>
    </row>
    <row r="263" spans="2:9" s="4" customFormat="1" x14ac:dyDescent="0.25">
      <c r="B263" s="2"/>
      <c r="C263" s="2"/>
      <c r="D263" s="2"/>
      <c r="E263" s="1"/>
      <c r="F263" s="2"/>
      <c r="I263" s="105"/>
    </row>
    <row r="264" spans="2:9" s="4" customFormat="1" x14ac:dyDescent="0.25">
      <c r="B264" s="2"/>
      <c r="C264" s="2"/>
      <c r="D264" s="2"/>
      <c r="E264" s="1"/>
      <c r="F264" s="2"/>
      <c r="I264" s="105"/>
    </row>
    <row r="265" spans="2:9" s="4" customFormat="1" x14ac:dyDescent="0.25">
      <c r="B265" s="2"/>
      <c r="C265" s="2"/>
      <c r="D265" s="2"/>
      <c r="E265" s="1"/>
      <c r="F265" s="2"/>
      <c r="I265" s="105"/>
    </row>
    <row r="266" spans="2:9" s="4" customFormat="1" x14ac:dyDescent="0.25">
      <c r="B266" s="2"/>
      <c r="C266" s="2"/>
      <c r="D266" s="2"/>
      <c r="E266" s="1"/>
      <c r="F266" s="2"/>
      <c r="I266" s="105"/>
    </row>
    <row r="267" spans="2:9" s="4" customFormat="1" x14ac:dyDescent="0.25">
      <c r="B267" s="2"/>
      <c r="C267" s="2"/>
      <c r="D267" s="2"/>
      <c r="E267" s="1"/>
      <c r="F267" s="2"/>
      <c r="I267" s="105"/>
    </row>
    <row r="268" spans="2:9" s="4" customFormat="1" x14ac:dyDescent="0.25">
      <c r="B268" s="2"/>
      <c r="C268" s="2"/>
      <c r="D268" s="2"/>
      <c r="E268" s="1"/>
      <c r="F268" s="2"/>
      <c r="I268" s="105"/>
    </row>
    <row r="269" spans="2:9" s="4" customFormat="1" x14ac:dyDescent="0.25">
      <c r="B269" s="2"/>
      <c r="C269" s="2"/>
      <c r="D269" s="2"/>
      <c r="E269" s="1"/>
      <c r="F269" s="2"/>
      <c r="I269" s="105"/>
    </row>
    <row r="270" spans="2:9" s="4" customFormat="1" x14ac:dyDescent="0.25">
      <c r="B270" s="2"/>
      <c r="C270" s="2"/>
      <c r="D270" s="2"/>
      <c r="E270" s="1"/>
      <c r="F270" s="2"/>
      <c r="I270" s="105"/>
    </row>
    <row r="271" spans="2:9" s="4" customFormat="1" x14ac:dyDescent="0.25">
      <c r="B271" s="2"/>
      <c r="C271" s="2"/>
      <c r="D271" s="2"/>
      <c r="E271" s="1"/>
      <c r="F271" s="2"/>
      <c r="I271" s="105"/>
    </row>
    <row r="272" spans="2:9" s="4" customFormat="1" x14ac:dyDescent="0.25">
      <c r="B272" s="2"/>
      <c r="C272" s="2"/>
      <c r="D272" s="2"/>
      <c r="E272" s="1"/>
      <c r="F272" s="2"/>
      <c r="I272" s="105"/>
    </row>
    <row r="273" spans="2:9" s="4" customFormat="1" x14ac:dyDescent="0.25">
      <c r="B273" s="2"/>
      <c r="C273" s="2"/>
      <c r="D273" s="2"/>
      <c r="E273" s="1"/>
      <c r="F273" s="2"/>
      <c r="I273" s="105"/>
    </row>
    <row r="274" spans="2:9" s="4" customFormat="1" x14ac:dyDescent="0.25">
      <c r="B274" s="2"/>
      <c r="C274" s="2"/>
      <c r="D274" s="2"/>
      <c r="E274" s="1"/>
      <c r="F274" s="2"/>
      <c r="I274" s="105"/>
    </row>
    <row r="275" spans="2:9" s="4" customFormat="1" x14ac:dyDescent="0.25">
      <c r="B275" s="2"/>
      <c r="C275" s="2"/>
      <c r="D275" s="2"/>
      <c r="E275" s="1"/>
      <c r="F275" s="2"/>
      <c r="I275" s="105"/>
    </row>
    <row r="276" spans="2:9" s="4" customFormat="1" x14ac:dyDescent="0.25">
      <c r="B276" s="2"/>
      <c r="C276" s="2"/>
      <c r="D276" s="2"/>
      <c r="E276" s="1"/>
      <c r="F276" s="2"/>
      <c r="I276" s="105"/>
    </row>
    <row r="277" spans="2:9" s="4" customFormat="1" x14ac:dyDescent="0.25">
      <c r="B277" s="2"/>
      <c r="C277" s="2"/>
      <c r="D277" s="2"/>
      <c r="E277" s="1"/>
      <c r="F277" s="2"/>
      <c r="I277" s="105"/>
    </row>
    <row r="278" spans="2:9" s="4" customFormat="1" x14ac:dyDescent="0.25">
      <c r="B278" s="2"/>
      <c r="C278" s="2"/>
      <c r="D278" s="2"/>
      <c r="E278" s="1"/>
      <c r="F278" s="2"/>
      <c r="I278" s="105"/>
    </row>
    <row r="279" spans="2:9" s="4" customFormat="1" x14ac:dyDescent="0.25">
      <c r="B279" s="2"/>
      <c r="C279" s="2"/>
      <c r="D279" s="2"/>
      <c r="E279" s="1"/>
      <c r="F279" s="2"/>
      <c r="I279" s="105"/>
    </row>
    <row r="280" spans="2:9" s="4" customFormat="1" x14ac:dyDescent="0.25">
      <c r="B280" s="2"/>
      <c r="C280" s="2"/>
      <c r="D280" s="2"/>
      <c r="E280" s="1"/>
      <c r="F280" s="2"/>
      <c r="I280" s="105"/>
    </row>
    <row r="281" spans="2:9" s="4" customFormat="1" x14ac:dyDescent="0.25">
      <c r="B281" s="2"/>
      <c r="C281" s="2"/>
      <c r="D281" s="2"/>
      <c r="E281" s="1"/>
      <c r="F281" s="2"/>
      <c r="I281" s="105"/>
    </row>
    <row r="282" spans="2:9" s="4" customFormat="1" x14ac:dyDescent="0.25">
      <c r="B282" s="2"/>
      <c r="C282" s="2"/>
      <c r="D282" s="2"/>
      <c r="E282" s="1"/>
      <c r="F282" s="2"/>
      <c r="I282" s="105"/>
    </row>
    <row r="283" spans="2:9" s="4" customFormat="1" x14ac:dyDescent="0.25">
      <c r="B283" s="2"/>
      <c r="C283" s="2"/>
      <c r="D283" s="2"/>
      <c r="E283" s="1"/>
      <c r="F283" s="2"/>
      <c r="I283" s="105"/>
    </row>
    <row r="284" spans="2:9" s="4" customFormat="1" x14ac:dyDescent="0.25">
      <c r="B284" s="2"/>
      <c r="C284" s="2"/>
      <c r="D284" s="2"/>
      <c r="E284" s="1"/>
      <c r="F284" s="2"/>
      <c r="I284" s="105"/>
    </row>
    <row r="285" spans="2:9" s="4" customFormat="1" x14ac:dyDescent="0.25">
      <c r="B285" s="2"/>
      <c r="C285" s="2"/>
      <c r="D285" s="2"/>
      <c r="E285" s="1"/>
      <c r="F285" s="2"/>
      <c r="I285" s="105"/>
    </row>
    <row r="286" spans="2:9" s="4" customFormat="1" x14ac:dyDescent="0.25">
      <c r="B286" s="2"/>
      <c r="C286" s="2"/>
      <c r="D286" s="2"/>
      <c r="E286" s="1"/>
      <c r="F286" s="2"/>
      <c r="I286" s="105"/>
    </row>
    <row r="287" spans="2:9" s="4" customFormat="1" x14ac:dyDescent="0.25">
      <c r="B287" s="2"/>
      <c r="C287" s="2"/>
      <c r="D287" s="2"/>
      <c r="E287" s="1"/>
      <c r="F287" s="2"/>
      <c r="I287" s="105"/>
    </row>
    <row r="288" spans="2:9" s="4" customFormat="1" x14ac:dyDescent="0.25">
      <c r="B288" s="2"/>
      <c r="C288" s="2"/>
      <c r="D288" s="2"/>
      <c r="E288" s="1"/>
      <c r="F288" s="2"/>
      <c r="I288" s="105"/>
    </row>
    <row r="289" spans="2:9" s="4" customFormat="1" x14ac:dyDescent="0.25">
      <c r="B289" s="2"/>
      <c r="C289" s="2"/>
      <c r="D289" s="2"/>
      <c r="E289" s="1"/>
      <c r="F289" s="2"/>
      <c r="I289" s="105"/>
    </row>
    <row r="290" spans="2:9" s="4" customFormat="1" x14ac:dyDescent="0.25">
      <c r="B290" s="2"/>
      <c r="C290" s="2"/>
      <c r="D290" s="2"/>
      <c r="E290" s="1"/>
      <c r="F290" s="2"/>
      <c r="I290" s="105"/>
    </row>
    <row r="291" spans="2:9" s="4" customFormat="1" x14ac:dyDescent="0.25">
      <c r="B291" s="2"/>
      <c r="C291" s="2"/>
      <c r="D291" s="2"/>
      <c r="E291" s="1"/>
      <c r="F291" s="2"/>
      <c r="I291" s="105"/>
    </row>
    <row r="292" spans="2:9" s="4" customFormat="1" x14ac:dyDescent="0.25">
      <c r="B292" s="2"/>
      <c r="C292" s="2"/>
      <c r="D292" s="2"/>
      <c r="E292" s="1"/>
      <c r="F292" s="2"/>
      <c r="I292" s="105"/>
    </row>
    <row r="293" spans="2:9" s="4" customFormat="1" x14ac:dyDescent="0.25">
      <c r="B293" s="2"/>
      <c r="C293" s="2"/>
      <c r="D293" s="2"/>
      <c r="E293" s="1"/>
      <c r="F293" s="2"/>
      <c r="I293" s="105"/>
    </row>
    <row r="294" spans="2:9" s="4" customFormat="1" x14ac:dyDescent="0.25">
      <c r="B294" s="2"/>
      <c r="C294" s="2"/>
      <c r="D294" s="2"/>
      <c r="E294" s="1"/>
      <c r="F294" s="2"/>
      <c r="I294" s="105"/>
    </row>
    <row r="295" spans="2:9" s="4" customFormat="1" x14ac:dyDescent="0.25">
      <c r="B295" s="2"/>
      <c r="C295" s="2"/>
      <c r="D295" s="2"/>
      <c r="E295" s="1"/>
      <c r="F295" s="2"/>
      <c r="I295" s="105"/>
    </row>
    <row r="296" spans="2:9" s="4" customFormat="1" x14ac:dyDescent="0.25">
      <c r="B296" s="2"/>
      <c r="C296" s="2"/>
      <c r="D296" s="2"/>
      <c r="E296" s="1"/>
      <c r="F296" s="2"/>
      <c r="I296" s="105"/>
    </row>
    <row r="297" spans="2:9" s="4" customFormat="1" x14ac:dyDescent="0.25">
      <c r="B297" s="2"/>
      <c r="C297" s="2"/>
      <c r="D297" s="2"/>
      <c r="E297" s="1"/>
      <c r="F297" s="2"/>
      <c r="I297" s="105"/>
    </row>
    <row r="298" spans="2:9" s="4" customFormat="1" x14ac:dyDescent="0.25">
      <c r="B298" s="2"/>
      <c r="C298" s="2"/>
      <c r="D298" s="2"/>
      <c r="E298" s="1"/>
      <c r="F298" s="2"/>
      <c r="I298" s="105"/>
    </row>
    <row r="299" spans="2:9" s="4" customFormat="1" x14ac:dyDescent="0.25">
      <c r="B299" s="2"/>
      <c r="C299" s="2"/>
      <c r="D299" s="2"/>
      <c r="E299" s="1"/>
      <c r="F299" s="2"/>
      <c r="I299" s="105"/>
    </row>
    <row r="300" spans="2:9" s="4" customFormat="1" x14ac:dyDescent="0.25">
      <c r="B300" s="2"/>
      <c r="C300" s="2"/>
      <c r="D300" s="2"/>
      <c r="E300" s="1"/>
      <c r="F300" s="2"/>
      <c r="I300" s="105"/>
    </row>
    <row r="301" spans="2:9" s="4" customFormat="1" x14ac:dyDescent="0.25">
      <c r="B301" s="2"/>
      <c r="C301" s="2"/>
      <c r="D301" s="2"/>
      <c r="E301" s="1"/>
      <c r="F301" s="2"/>
      <c r="I301" s="105"/>
    </row>
    <row r="302" spans="2:9" s="4" customFormat="1" x14ac:dyDescent="0.25">
      <c r="B302" s="2"/>
      <c r="C302" s="2"/>
      <c r="D302" s="2"/>
      <c r="E302" s="1"/>
      <c r="F302" s="2"/>
      <c r="I302" s="105"/>
    </row>
    <row r="303" spans="2:9" s="4" customFormat="1" x14ac:dyDescent="0.25">
      <c r="B303" s="2"/>
      <c r="C303" s="2"/>
      <c r="D303" s="2"/>
      <c r="E303" s="1"/>
      <c r="F303" s="2"/>
      <c r="I303" s="105"/>
    </row>
    <row r="304" spans="2:9" s="4" customFormat="1" x14ac:dyDescent="0.25">
      <c r="B304" s="2"/>
      <c r="C304" s="2"/>
      <c r="D304" s="2"/>
      <c r="E304" s="1"/>
      <c r="F304" s="2"/>
      <c r="I304" s="105"/>
    </row>
    <row r="305" spans="2:9" s="4" customFormat="1" x14ac:dyDescent="0.25">
      <c r="B305" s="2"/>
      <c r="C305" s="2"/>
      <c r="D305" s="2"/>
      <c r="E305" s="1"/>
      <c r="F305" s="2"/>
      <c r="I305" s="105"/>
    </row>
    <row r="306" spans="2:9" s="4" customFormat="1" x14ac:dyDescent="0.25">
      <c r="B306" s="2"/>
      <c r="C306" s="2"/>
      <c r="D306" s="2"/>
      <c r="E306" s="1"/>
      <c r="F306" s="2"/>
      <c r="I306" s="105"/>
    </row>
    <row r="307" spans="2:9" s="4" customFormat="1" x14ac:dyDescent="0.25">
      <c r="B307" s="2"/>
      <c r="C307" s="2"/>
      <c r="D307" s="2"/>
      <c r="E307" s="1"/>
      <c r="F307" s="2"/>
      <c r="I307" s="105"/>
    </row>
    <row r="308" spans="2:9" s="4" customFormat="1" x14ac:dyDescent="0.25">
      <c r="B308" s="2"/>
      <c r="C308" s="2"/>
      <c r="D308" s="2"/>
      <c r="E308" s="1"/>
      <c r="F308" s="2"/>
      <c r="I308" s="105"/>
    </row>
    <row r="309" spans="2:9" s="4" customFormat="1" x14ac:dyDescent="0.25">
      <c r="B309" s="2"/>
      <c r="C309" s="2"/>
      <c r="D309" s="2"/>
      <c r="E309" s="1"/>
      <c r="F309" s="2"/>
      <c r="I309" s="105"/>
    </row>
    <row r="310" spans="2:9" s="4" customFormat="1" x14ac:dyDescent="0.25">
      <c r="B310" s="2"/>
      <c r="C310" s="2"/>
      <c r="D310" s="2"/>
      <c r="E310" s="1"/>
      <c r="F310" s="2"/>
      <c r="I310" s="105"/>
    </row>
    <row r="311" spans="2:9" s="4" customFormat="1" x14ac:dyDescent="0.25">
      <c r="B311" s="2"/>
      <c r="C311" s="2"/>
      <c r="D311" s="2"/>
      <c r="E311" s="1"/>
      <c r="F311" s="2"/>
      <c r="I311" s="105"/>
    </row>
    <row r="312" spans="2:9" s="4" customFormat="1" x14ac:dyDescent="0.25">
      <c r="B312" s="2"/>
      <c r="C312" s="2"/>
      <c r="D312" s="2"/>
      <c r="E312" s="1"/>
      <c r="F312" s="2"/>
      <c r="I312" s="105"/>
    </row>
    <row r="313" spans="2:9" s="4" customFormat="1" x14ac:dyDescent="0.25">
      <c r="B313" s="2"/>
      <c r="C313" s="2"/>
      <c r="D313" s="2"/>
      <c r="E313" s="1"/>
      <c r="F313" s="2"/>
      <c r="I313" s="105"/>
    </row>
    <row r="314" spans="2:9" s="4" customFormat="1" x14ac:dyDescent="0.25">
      <c r="B314" s="2"/>
      <c r="C314" s="2"/>
      <c r="D314" s="2"/>
      <c r="E314" s="1"/>
      <c r="F314" s="2"/>
      <c r="I314" s="105"/>
    </row>
    <row r="315" spans="2:9" s="4" customFormat="1" x14ac:dyDescent="0.25">
      <c r="B315" s="2"/>
      <c r="C315" s="2"/>
      <c r="D315" s="2"/>
      <c r="E315" s="1"/>
      <c r="F315" s="2"/>
      <c r="I315" s="105"/>
    </row>
    <row r="316" spans="2:9" s="4" customFormat="1" x14ac:dyDescent="0.25">
      <c r="B316" s="2"/>
      <c r="C316" s="2"/>
      <c r="D316" s="2"/>
      <c r="E316" s="1"/>
      <c r="F316" s="2"/>
      <c r="I316" s="105"/>
    </row>
    <row r="317" spans="2:9" s="4" customFormat="1" x14ac:dyDescent="0.25">
      <c r="B317" s="2"/>
      <c r="C317" s="2"/>
      <c r="D317" s="2"/>
      <c r="E317" s="1"/>
      <c r="F317" s="2"/>
      <c r="I317" s="105"/>
    </row>
    <row r="318" spans="2:9" s="4" customFormat="1" x14ac:dyDescent="0.25">
      <c r="B318" s="2"/>
      <c r="C318" s="2"/>
      <c r="D318" s="2"/>
      <c r="E318" s="1"/>
      <c r="F318" s="2"/>
      <c r="I318" s="105"/>
    </row>
    <row r="319" spans="2:9" s="4" customFormat="1" x14ac:dyDescent="0.25">
      <c r="B319" s="2"/>
      <c r="C319" s="2"/>
      <c r="D319" s="2"/>
      <c r="E319" s="1"/>
      <c r="F319" s="2"/>
      <c r="I319" s="105"/>
    </row>
    <row r="320" spans="2:9" s="4" customFormat="1" x14ac:dyDescent="0.25">
      <c r="B320" s="2"/>
      <c r="C320" s="2"/>
      <c r="D320" s="2"/>
      <c r="E320" s="1"/>
      <c r="F320" s="2"/>
      <c r="I320" s="105"/>
    </row>
    <row r="321" spans="2:9" s="4" customFormat="1" x14ac:dyDescent="0.25">
      <c r="B321" s="2"/>
      <c r="C321" s="2"/>
      <c r="D321" s="2"/>
      <c r="E321" s="1"/>
      <c r="F321" s="2"/>
      <c r="I321" s="105"/>
    </row>
    <row r="322" spans="2:9" s="4" customFormat="1" x14ac:dyDescent="0.25">
      <c r="B322" s="2"/>
      <c r="C322" s="2"/>
      <c r="D322" s="2"/>
      <c r="E322" s="1"/>
      <c r="F322" s="2"/>
      <c r="I322" s="105"/>
    </row>
    <row r="323" spans="2:9" s="4" customFormat="1" x14ac:dyDescent="0.25">
      <c r="B323" s="2"/>
      <c r="C323" s="2"/>
      <c r="D323" s="2"/>
      <c r="E323" s="1"/>
      <c r="F323" s="2"/>
      <c r="I323" s="105"/>
    </row>
    <row r="324" spans="2:9" s="4" customFormat="1" x14ac:dyDescent="0.25">
      <c r="B324" s="2"/>
      <c r="C324" s="2"/>
      <c r="D324" s="2"/>
      <c r="E324" s="1"/>
      <c r="F324" s="2"/>
      <c r="I324" s="105"/>
    </row>
    <row r="325" spans="2:9" s="4" customFormat="1" x14ac:dyDescent="0.25">
      <c r="B325" s="2"/>
      <c r="C325" s="2"/>
      <c r="D325" s="2"/>
      <c r="E325" s="1"/>
      <c r="F325" s="2"/>
      <c r="I325" s="105"/>
    </row>
    <row r="326" spans="2:9" s="4" customFormat="1" x14ac:dyDescent="0.25">
      <c r="B326" s="2"/>
      <c r="C326" s="2"/>
      <c r="D326" s="2"/>
      <c r="E326" s="1"/>
      <c r="F326" s="2"/>
      <c r="I326" s="105"/>
    </row>
    <row r="327" spans="2:9" s="4" customFormat="1" x14ac:dyDescent="0.25">
      <c r="B327" s="2"/>
      <c r="C327" s="2"/>
      <c r="D327" s="2"/>
      <c r="E327" s="1"/>
      <c r="F327" s="2"/>
      <c r="I327" s="105"/>
    </row>
    <row r="328" spans="2:9" s="4" customFormat="1" x14ac:dyDescent="0.25">
      <c r="B328" s="2"/>
      <c r="C328" s="2"/>
      <c r="D328" s="2"/>
      <c r="E328" s="1"/>
      <c r="F328" s="2"/>
      <c r="I328" s="105"/>
    </row>
    <row r="329" spans="2:9" s="4" customFormat="1" x14ac:dyDescent="0.25">
      <c r="B329" s="2"/>
      <c r="C329" s="2"/>
      <c r="D329" s="2"/>
      <c r="E329" s="1"/>
      <c r="F329" s="2"/>
      <c r="I329" s="105"/>
    </row>
    <row r="330" spans="2:9" s="4" customFormat="1" x14ac:dyDescent="0.25">
      <c r="B330" s="2"/>
      <c r="C330" s="2"/>
      <c r="D330" s="2"/>
      <c r="E330" s="1"/>
      <c r="F330" s="2"/>
      <c r="I330" s="105"/>
    </row>
    <row r="331" spans="2:9" s="4" customFormat="1" x14ac:dyDescent="0.25">
      <c r="B331" s="2"/>
      <c r="C331" s="2"/>
      <c r="D331" s="2"/>
      <c r="E331" s="1"/>
      <c r="F331" s="2"/>
      <c r="I331" s="105"/>
    </row>
    <row r="332" spans="2:9" s="4" customFormat="1" x14ac:dyDescent="0.25">
      <c r="B332" s="2"/>
      <c r="C332" s="2"/>
      <c r="D332" s="2"/>
      <c r="E332" s="1"/>
      <c r="F332" s="2"/>
      <c r="I332" s="105"/>
    </row>
    <row r="333" spans="2:9" s="4" customFormat="1" x14ac:dyDescent="0.25">
      <c r="B333" s="2"/>
      <c r="C333" s="2"/>
      <c r="D333" s="2"/>
      <c r="E333" s="1"/>
      <c r="F333" s="2"/>
      <c r="I333" s="105"/>
    </row>
    <row r="334" spans="2:9" s="4" customFormat="1" x14ac:dyDescent="0.25">
      <c r="B334" s="2"/>
      <c r="C334" s="2"/>
      <c r="D334" s="2"/>
      <c r="E334" s="1"/>
      <c r="F334" s="2"/>
      <c r="I334" s="105"/>
    </row>
    <row r="335" spans="2:9" s="4" customFormat="1" x14ac:dyDescent="0.25">
      <c r="B335" s="2"/>
      <c r="C335" s="2"/>
      <c r="D335" s="2"/>
      <c r="E335" s="1"/>
      <c r="F335" s="2"/>
      <c r="I335" s="105"/>
    </row>
    <row r="336" spans="2:9" s="4" customFormat="1" x14ac:dyDescent="0.25">
      <c r="B336" s="2"/>
      <c r="C336" s="2"/>
      <c r="D336" s="2"/>
      <c r="E336" s="1"/>
      <c r="F336" s="2"/>
      <c r="I336" s="105"/>
    </row>
    <row r="337" spans="2:9" s="4" customFormat="1" x14ac:dyDescent="0.25">
      <c r="B337" s="2"/>
      <c r="C337" s="2"/>
      <c r="D337" s="2"/>
      <c r="E337" s="1"/>
      <c r="F337" s="2"/>
      <c r="I337" s="105"/>
    </row>
    <row r="338" spans="2:9" s="4" customFormat="1" x14ac:dyDescent="0.25">
      <c r="B338" s="2"/>
      <c r="C338" s="2"/>
      <c r="D338" s="2"/>
      <c r="E338" s="1"/>
      <c r="F338" s="2"/>
      <c r="I338" s="105"/>
    </row>
    <row r="339" spans="2:9" s="4" customFormat="1" x14ac:dyDescent="0.25">
      <c r="B339" s="2"/>
      <c r="C339" s="2"/>
      <c r="D339" s="2"/>
      <c r="E339" s="1"/>
      <c r="F339" s="2"/>
      <c r="I339" s="105"/>
    </row>
    <row r="340" spans="2:9" s="4" customFormat="1" x14ac:dyDescent="0.25">
      <c r="B340" s="2"/>
      <c r="C340" s="2"/>
      <c r="D340" s="2"/>
      <c r="E340" s="1"/>
      <c r="F340" s="2"/>
      <c r="I340" s="105"/>
    </row>
    <row r="341" spans="2:9" s="4" customFormat="1" x14ac:dyDescent="0.25">
      <c r="B341" s="2"/>
      <c r="C341" s="2"/>
      <c r="D341" s="2"/>
      <c r="E341" s="1"/>
      <c r="F341" s="2"/>
      <c r="I341" s="105"/>
    </row>
    <row r="342" spans="2:9" s="4" customFormat="1" x14ac:dyDescent="0.25">
      <c r="B342" s="2"/>
      <c r="C342" s="2"/>
      <c r="D342" s="2"/>
      <c r="E342" s="1"/>
      <c r="F342" s="2"/>
      <c r="I342" s="105"/>
    </row>
    <row r="343" spans="2:9" s="4" customFormat="1" x14ac:dyDescent="0.25">
      <c r="B343" s="2"/>
      <c r="C343" s="2"/>
      <c r="D343" s="2"/>
      <c r="E343" s="1"/>
      <c r="F343" s="2"/>
      <c r="I343" s="105"/>
    </row>
    <row r="344" spans="2:9" s="4" customFormat="1" x14ac:dyDescent="0.25">
      <c r="B344" s="2"/>
      <c r="C344" s="2"/>
      <c r="D344" s="2"/>
      <c r="E344" s="1"/>
      <c r="F344" s="2"/>
      <c r="I344" s="105"/>
    </row>
    <row r="345" spans="2:9" s="4" customFormat="1" x14ac:dyDescent="0.25">
      <c r="B345" s="2"/>
      <c r="C345" s="2"/>
      <c r="D345" s="2"/>
      <c r="E345" s="1"/>
      <c r="F345" s="2"/>
      <c r="I345" s="105"/>
    </row>
    <row r="346" spans="2:9" s="4" customFormat="1" x14ac:dyDescent="0.25">
      <c r="B346" s="2"/>
      <c r="C346" s="2"/>
      <c r="D346" s="2"/>
      <c r="E346" s="1"/>
      <c r="F346" s="2"/>
      <c r="I346" s="105"/>
    </row>
    <row r="347" spans="2:9" s="4" customFormat="1" x14ac:dyDescent="0.25">
      <c r="B347" s="2"/>
      <c r="C347" s="2"/>
      <c r="D347" s="2"/>
      <c r="E347" s="1"/>
      <c r="F347" s="2"/>
      <c r="I347" s="105"/>
    </row>
    <row r="348" spans="2:9" s="4" customFormat="1" x14ac:dyDescent="0.25">
      <c r="B348" s="2"/>
      <c r="C348" s="2"/>
      <c r="D348" s="2"/>
      <c r="E348" s="1"/>
      <c r="F348" s="2"/>
      <c r="I348" s="105"/>
    </row>
    <row r="349" spans="2:9" s="4" customFormat="1" x14ac:dyDescent="0.25">
      <c r="B349" s="2"/>
      <c r="C349" s="2"/>
      <c r="D349" s="2"/>
      <c r="E349" s="1"/>
      <c r="F349" s="2"/>
      <c r="I349" s="105"/>
    </row>
    <row r="350" spans="2:9" s="4" customFormat="1" x14ac:dyDescent="0.25">
      <c r="B350" s="2"/>
      <c r="C350" s="2"/>
      <c r="D350" s="2"/>
      <c r="E350" s="1"/>
      <c r="F350" s="2"/>
      <c r="I350" s="105"/>
    </row>
    <row r="351" spans="2:9" s="4" customFormat="1" x14ac:dyDescent="0.25">
      <c r="B351" s="2"/>
      <c r="C351" s="2"/>
      <c r="D351" s="2"/>
      <c r="E351" s="1"/>
      <c r="F351" s="2"/>
      <c r="I351" s="105"/>
    </row>
    <row r="352" spans="2:9" s="4" customFormat="1" x14ac:dyDescent="0.25">
      <c r="B352" s="2"/>
      <c r="C352" s="2"/>
      <c r="D352" s="2"/>
      <c r="E352" s="1"/>
      <c r="F352" s="2"/>
      <c r="I352" s="105"/>
    </row>
    <row r="353" spans="2:9" s="4" customFormat="1" x14ac:dyDescent="0.25">
      <c r="B353" s="2"/>
      <c r="C353" s="2"/>
      <c r="D353" s="2"/>
      <c r="E353" s="1"/>
      <c r="F353" s="2"/>
      <c r="I353" s="105"/>
    </row>
    <row r="354" spans="2:9" s="4" customFormat="1" x14ac:dyDescent="0.25">
      <c r="B354" s="2"/>
      <c r="C354" s="2"/>
      <c r="D354" s="2"/>
      <c r="E354" s="1"/>
      <c r="F354" s="2"/>
      <c r="I354" s="105"/>
    </row>
    <row r="355" spans="2:9" s="4" customFormat="1" x14ac:dyDescent="0.25">
      <c r="B355" s="2"/>
      <c r="C355" s="2"/>
      <c r="D355" s="2"/>
      <c r="E355" s="1"/>
      <c r="F355" s="2"/>
      <c r="I355" s="105"/>
    </row>
    <row r="356" spans="2:9" s="4" customFormat="1" x14ac:dyDescent="0.25">
      <c r="B356" s="2"/>
      <c r="C356" s="2"/>
      <c r="D356" s="2"/>
      <c r="E356" s="1"/>
      <c r="F356" s="2"/>
      <c r="I356" s="105"/>
    </row>
    <row r="357" spans="2:9" s="4" customFormat="1" x14ac:dyDescent="0.25">
      <c r="B357" s="2"/>
      <c r="C357" s="2"/>
      <c r="D357" s="2"/>
      <c r="E357" s="1"/>
      <c r="F357" s="2"/>
      <c r="I357" s="105"/>
    </row>
    <row r="358" spans="2:9" s="4" customFormat="1" x14ac:dyDescent="0.25">
      <c r="B358" s="2"/>
      <c r="C358" s="2"/>
      <c r="D358" s="2"/>
      <c r="E358" s="1"/>
      <c r="F358" s="2"/>
      <c r="I358" s="105"/>
    </row>
    <row r="359" spans="2:9" s="4" customFormat="1" x14ac:dyDescent="0.25">
      <c r="B359" s="2"/>
      <c r="C359" s="2"/>
      <c r="D359" s="2"/>
      <c r="E359" s="1"/>
      <c r="F359" s="2"/>
      <c r="I359" s="105"/>
    </row>
    <row r="360" spans="2:9" s="4" customFormat="1" x14ac:dyDescent="0.25">
      <c r="B360" s="2"/>
      <c r="C360" s="2"/>
      <c r="D360" s="2"/>
      <c r="E360" s="1"/>
      <c r="F360" s="2"/>
      <c r="I360" s="105"/>
    </row>
    <row r="361" spans="2:9" s="4" customFormat="1" x14ac:dyDescent="0.25">
      <c r="B361" s="2"/>
      <c r="C361" s="2"/>
      <c r="D361" s="2"/>
      <c r="E361" s="1"/>
      <c r="F361" s="2"/>
      <c r="I361" s="105"/>
    </row>
    <row r="362" spans="2:9" s="4" customFormat="1" x14ac:dyDescent="0.25">
      <c r="B362" s="2"/>
      <c r="C362" s="2"/>
      <c r="D362" s="2"/>
      <c r="E362" s="1"/>
      <c r="F362" s="2"/>
      <c r="I362" s="105"/>
    </row>
    <row r="363" spans="2:9" s="4" customFormat="1" x14ac:dyDescent="0.25">
      <c r="B363" s="2"/>
      <c r="C363" s="2"/>
      <c r="D363" s="2"/>
      <c r="E363" s="1"/>
      <c r="F363" s="2"/>
      <c r="I363" s="105"/>
    </row>
  </sheetData>
  <mergeCells count="40">
    <mergeCell ref="C39:C44"/>
    <mergeCell ref="B48:C48"/>
    <mergeCell ref="C89:D89"/>
    <mergeCell ref="C90:D90"/>
    <mergeCell ref="C30:C33"/>
    <mergeCell ref="B36:C36"/>
    <mergeCell ref="A38:B38"/>
    <mergeCell ref="C38:D38"/>
    <mergeCell ref="A50:B50"/>
    <mergeCell ref="C50:D50"/>
    <mergeCell ref="B64:C64"/>
    <mergeCell ref="B70:C70"/>
    <mergeCell ref="B88:D88"/>
    <mergeCell ref="E38:F38"/>
    <mergeCell ref="B14:C14"/>
    <mergeCell ref="A15:B15"/>
    <mergeCell ref="C15:D15"/>
    <mergeCell ref="E15:F15"/>
    <mergeCell ref="B21:C21"/>
    <mergeCell ref="C23:D23"/>
    <mergeCell ref="E23:F23"/>
    <mergeCell ref="B27:C27"/>
    <mergeCell ref="A29:B29"/>
    <mergeCell ref="C29:D29"/>
    <mergeCell ref="E29:F29"/>
    <mergeCell ref="A23:B23"/>
    <mergeCell ref="A1:G1"/>
    <mergeCell ref="A3:C3"/>
    <mergeCell ref="A7:B7"/>
    <mergeCell ref="A10:B10"/>
    <mergeCell ref="E10:F10"/>
    <mergeCell ref="F88:G92"/>
    <mergeCell ref="A89:A92"/>
    <mergeCell ref="C91:D91"/>
    <mergeCell ref="C92:D92"/>
    <mergeCell ref="E50:F50"/>
    <mergeCell ref="B56:C56"/>
    <mergeCell ref="A58:B58"/>
    <mergeCell ref="C58:D58"/>
    <mergeCell ref="E58:F58"/>
  </mergeCells>
  <dataValidations count="1">
    <dataValidation type="list" allowBlank="1" showInputMessage="1" showErrorMessage="1" sqref="D8:G8" xr:uid="{901E5662-57A3-4DB7-8C5B-1176CF88E561}">
      <formula1>$C$72:$C$73</formula1>
    </dataValidation>
  </dataValidations>
  <pageMargins left="0.74803149606299213" right="0.35433070866141736" top="0.82677165354330717" bottom="0.62992125984251968" header="0.51181102362204722" footer="0.23622047244094491"/>
  <pageSetup paperSize="9" scale="5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9144B-8902-4BE7-AC43-CD18BC2FEC1A}">
  <sheetPr>
    <tabColor rgb="FFFFFF00"/>
    <pageSetUpPr fitToPage="1"/>
  </sheetPr>
  <dimension ref="A1:I363"/>
  <sheetViews>
    <sheetView showGridLines="0" zoomScale="110" zoomScaleNormal="110" zoomScaleSheetLayoutView="100" workbookViewId="0">
      <pane ySplit="1" topLeftCell="A45" activePane="bottomLeft" state="frozen"/>
      <selection activeCell="B4" sqref="B4:I4"/>
      <selection pane="bottomLeft" activeCell="G69" sqref="G69"/>
    </sheetView>
  </sheetViews>
  <sheetFormatPr defaultColWidth="9.109375" defaultRowHeight="13.2" outlineLevelRow="1" x14ac:dyDescent="0.25"/>
  <cols>
    <col min="1" max="1" width="3.6640625" style="3" customWidth="1"/>
    <col min="2" max="2" width="38.33203125" style="2" customWidth="1"/>
    <col min="3" max="3" width="23.6640625" style="2" customWidth="1"/>
    <col min="4" max="4" width="19.33203125" style="2" customWidth="1"/>
    <col min="5" max="5" width="19.33203125" style="1" customWidth="1"/>
    <col min="6" max="6" width="21" style="2" customWidth="1"/>
    <col min="7" max="7" width="14.6640625" style="3" customWidth="1"/>
    <col min="8" max="8" width="9.109375" style="3"/>
    <col min="9" max="9" width="50.6640625" style="105" customWidth="1"/>
    <col min="10" max="16384" width="9.109375" style="3"/>
  </cols>
  <sheetData>
    <row r="1" spans="1:9" s="4" customFormat="1" ht="13.2" customHeight="1" x14ac:dyDescent="0.25">
      <c r="A1" s="132" t="s">
        <v>96</v>
      </c>
      <c r="B1" s="133"/>
      <c r="C1" s="133"/>
      <c r="D1" s="133"/>
      <c r="E1" s="133"/>
      <c r="F1" s="133"/>
      <c r="G1" s="134"/>
      <c r="I1" s="104"/>
    </row>
    <row r="2" spans="1:9" s="4" customFormat="1" x14ac:dyDescent="0.25">
      <c r="A2" s="22"/>
      <c r="B2" s="23"/>
      <c r="C2" s="24"/>
      <c r="D2" s="25"/>
      <c r="E2" s="25"/>
      <c r="F2" s="25"/>
      <c r="G2" s="26"/>
      <c r="I2" s="105"/>
    </row>
    <row r="3" spans="1:9" s="4" customFormat="1" ht="13.2" customHeight="1" x14ac:dyDescent="0.25">
      <c r="A3" s="135" t="s">
        <v>87</v>
      </c>
      <c r="B3" s="136"/>
      <c r="C3" s="137"/>
      <c r="D3" s="109"/>
      <c r="E3" s="25"/>
      <c r="F3" s="25"/>
      <c r="G3" s="26"/>
      <c r="I3" s="79"/>
    </row>
    <row r="4" spans="1:9" s="4" customFormat="1" ht="16.95" customHeight="1" x14ac:dyDescent="0.25">
      <c r="A4" s="27"/>
      <c r="B4" s="111" t="s">
        <v>90</v>
      </c>
      <c r="C4" s="82" t="s">
        <v>89</v>
      </c>
      <c r="D4" s="83">
        <v>12.51</v>
      </c>
      <c r="E4" s="25"/>
      <c r="F4" s="25"/>
      <c r="G4" s="26"/>
      <c r="I4" s="104"/>
    </row>
    <row r="5" spans="1:9" s="4" customFormat="1" ht="16.2" customHeight="1" x14ac:dyDescent="0.25">
      <c r="A5" s="27"/>
      <c r="B5" s="111" t="s">
        <v>91</v>
      </c>
      <c r="C5" s="82" t="s">
        <v>89</v>
      </c>
      <c r="D5" s="84">
        <v>18.29</v>
      </c>
      <c r="E5" s="25"/>
      <c r="F5" s="25"/>
      <c r="G5" s="26"/>
      <c r="I5" s="104"/>
    </row>
    <row r="6" spans="1:9" s="4" customFormat="1" x14ac:dyDescent="0.25">
      <c r="A6" s="22"/>
      <c r="B6" s="23"/>
      <c r="C6" s="24"/>
      <c r="D6" s="25"/>
      <c r="E6" s="25"/>
      <c r="F6" s="25"/>
      <c r="G6" s="26"/>
      <c r="I6" s="105"/>
    </row>
    <row r="7" spans="1:9" s="4" customFormat="1" ht="13.2" customHeight="1" x14ac:dyDescent="0.25">
      <c r="A7" s="138" t="s">
        <v>3</v>
      </c>
      <c r="B7" s="139"/>
      <c r="C7" s="108"/>
      <c r="D7" s="109"/>
      <c r="E7" s="28"/>
      <c r="F7" s="28"/>
      <c r="G7" s="29"/>
      <c r="I7" s="105"/>
    </row>
    <row r="8" spans="1:9" s="4" customFormat="1" ht="13.2" customHeight="1" x14ac:dyDescent="0.25">
      <c r="A8" s="27" t="s">
        <v>4</v>
      </c>
      <c r="B8" s="80" t="s">
        <v>5</v>
      </c>
      <c r="C8" s="82"/>
      <c r="D8" s="107" t="s">
        <v>77</v>
      </c>
      <c r="E8" s="25"/>
      <c r="F8" s="25"/>
      <c r="G8" s="26"/>
      <c r="I8" s="105"/>
    </row>
    <row r="9" spans="1:9" s="4" customFormat="1" x14ac:dyDescent="0.25">
      <c r="A9" s="22"/>
      <c r="B9" s="23"/>
      <c r="C9" s="24"/>
      <c r="D9" s="25"/>
      <c r="E9" s="25"/>
      <c r="F9" s="25"/>
      <c r="G9" s="26"/>
      <c r="I9" s="105"/>
    </row>
    <row r="10" spans="1:9" s="4" customFormat="1" ht="13.2" customHeight="1" x14ac:dyDescent="0.25">
      <c r="A10" s="138" t="s">
        <v>7</v>
      </c>
      <c r="B10" s="139"/>
      <c r="C10" s="108" t="s">
        <v>8</v>
      </c>
      <c r="D10" s="87" t="s">
        <v>9</v>
      </c>
      <c r="E10" s="140" t="s">
        <v>10</v>
      </c>
      <c r="F10" s="140"/>
      <c r="G10" s="42" t="s">
        <v>11</v>
      </c>
      <c r="I10" s="105"/>
    </row>
    <row r="11" spans="1:9" s="4" customFormat="1" x14ac:dyDescent="0.25">
      <c r="A11" s="30" t="s">
        <v>12</v>
      </c>
      <c r="B11" s="88" t="s">
        <v>13</v>
      </c>
      <c r="C11" s="110" t="s">
        <v>2</v>
      </c>
      <c r="D11" s="90">
        <v>1</v>
      </c>
      <c r="E11" s="90">
        <v>1</v>
      </c>
      <c r="F11" s="90"/>
      <c r="G11" s="31">
        <f>E11</f>
        <v>1</v>
      </c>
      <c r="I11" s="105"/>
    </row>
    <row r="12" spans="1:9" s="4" customFormat="1" x14ac:dyDescent="0.25">
      <c r="A12" s="30" t="s">
        <v>14</v>
      </c>
      <c r="B12" s="88" t="s">
        <v>15</v>
      </c>
      <c r="C12" s="110" t="s">
        <v>16</v>
      </c>
      <c r="D12" s="99">
        <v>0</v>
      </c>
      <c r="E12" s="90">
        <v>1</v>
      </c>
      <c r="F12" s="90" t="s">
        <v>12</v>
      </c>
      <c r="G12" s="32">
        <f>D12*E12</f>
        <v>0</v>
      </c>
      <c r="I12" s="105"/>
    </row>
    <row r="13" spans="1:9" s="4" customFormat="1" ht="13.2" customHeight="1" x14ac:dyDescent="0.25">
      <c r="A13" s="33"/>
      <c r="B13" s="34"/>
      <c r="C13" s="35" t="s">
        <v>17</v>
      </c>
      <c r="D13" s="36">
        <f>D12+D11</f>
        <v>1</v>
      </c>
      <c r="E13" s="37"/>
      <c r="F13" s="37"/>
      <c r="G13" s="38"/>
      <c r="I13" s="105"/>
    </row>
    <row r="14" spans="1:9" s="4" customFormat="1" x14ac:dyDescent="0.25">
      <c r="A14" s="33"/>
      <c r="B14" s="128"/>
      <c r="C14" s="128"/>
      <c r="D14" s="39"/>
      <c r="E14" s="40"/>
      <c r="F14" s="40"/>
      <c r="G14" s="41"/>
      <c r="I14" s="105"/>
    </row>
    <row r="15" spans="1:9" s="4" customFormat="1" ht="13.2" customHeight="1" x14ac:dyDescent="0.25">
      <c r="A15" s="138" t="s">
        <v>18</v>
      </c>
      <c r="B15" s="139"/>
      <c r="C15" s="139" t="s">
        <v>8</v>
      </c>
      <c r="D15" s="139"/>
      <c r="E15" s="140" t="s">
        <v>10</v>
      </c>
      <c r="F15" s="140"/>
      <c r="G15" s="42" t="s">
        <v>11</v>
      </c>
      <c r="I15" s="105"/>
    </row>
    <row r="16" spans="1:9" s="4" customFormat="1" x14ac:dyDescent="0.25">
      <c r="A16" s="30" t="s">
        <v>19</v>
      </c>
      <c r="B16" s="88" t="s">
        <v>20</v>
      </c>
      <c r="C16" s="110" t="s">
        <v>16</v>
      </c>
      <c r="D16" s="100">
        <v>0</v>
      </c>
      <c r="E16" s="90">
        <f>D13</f>
        <v>1</v>
      </c>
      <c r="F16" s="90" t="s">
        <v>21</v>
      </c>
      <c r="G16" s="32">
        <f>D16*E16</f>
        <v>0</v>
      </c>
      <c r="I16" s="105"/>
    </row>
    <row r="17" spans="1:9" s="4" customFormat="1" x14ac:dyDescent="0.25">
      <c r="A17" s="30" t="s">
        <v>22</v>
      </c>
      <c r="B17" s="88" t="s">
        <v>23</v>
      </c>
      <c r="C17" s="110" t="s">
        <v>16</v>
      </c>
      <c r="D17" s="100">
        <v>0</v>
      </c>
      <c r="E17" s="90">
        <f>D13</f>
        <v>1</v>
      </c>
      <c r="F17" s="90" t="s">
        <v>21</v>
      </c>
      <c r="G17" s="32">
        <f>D17*E17</f>
        <v>0</v>
      </c>
      <c r="I17" s="105"/>
    </row>
    <row r="18" spans="1:9" s="4" customFormat="1" ht="13.2" customHeight="1" x14ac:dyDescent="0.25">
      <c r="A18" s="30" t="s">
        <v>24</v>
      </c>
      <c r="B18" s="88" t="s">
        <v>25</v>
      </c>
      <c r="C18" s="110" t="s">
        <v>16</v>
      </c>
      <c r="D18" s="100">
        <v>0</v>
      </c>
      <c r="E18" s="90">
        <f>D13</f>
        <v>1</v>
      </c>
      <c r="F18" s="90" t="s">
        <v>21</v>
      </c>
      <c r="G18" s="32">
        <f>D18*E18</f>
        <v>0</v>
      </c>
      <c r="I18" s="105"/>
    </row>
    <row r="19" spans="1:9" s="4" customFormat="1" x14ac:dyDescent="0.25">
      <c r="A19" s="33"/>
      <c r="B19" s="43"/>
      <c r="C19" s="35" t="s">
        <v>26</v>
      </c>
      <c r="D19" s="39">
        <f>SUM(D16:D18)</f>
        <v>0</v>
      </c>
      <c r="E19" s="34"/>
      <c r="F19" s="40"/>
      <c r="G19" s="44">
        <f>D19*E18</f>
        <v>0</v>
      </c>
      <c r="I19" s="105"/>
    </row>
    <row r="20" spans="1:9" s="4" customFormat="1" hidden="1" x14ac:dyDescent="0.25">
      <c r="A20" s="33"/>
      <c r="B20" s="43"/>
      <c r="C20" s="35"/>
      <c r="D20" s="45">
        <f>D13+D19</f>
        <v>1</v>
      </c>
      <c r="E20" s="34"/>
      <c r="F20" s="40"/>
      <c r="G20" s="44"/>
      <c r="I20" s="105"/>
    </row>
    <row r="21" spans="1:9" s="4" customFormat="1" ht="13.2" customHeight="1" x14ac:dyDescent="0.25">
      <c r="A21" s="33"/>
      <c r="B21" s="128" t="s">
        <v>27</v>
      </c>
      <c r="C21" s="128"/>
      <c r="D21" s="40">
        <f>E12+G19+D12</f>
        <v>1</v>
      </c>
      <c r="E21" s="40"/>
      <c r="F21" s="40"/>
      <c r="G21" s="41"/>
      <c r="I21" s="105"/>
    </row>
    <row r="22" spans="1:9" s="4" customFormat="1" x14ac:dyDescent="0.25">
      <c r="A22" s="33"/>
      <c r="B22" s="34"/>
      <c r="C22" s="46"/>
      <c r="D22" s="37"/>
      <c r="E22" s="37"/>
      <c r="F22" s="37"/>
      <c r="G22" s="38"/>
      <c r="I22" s="105"/>
    </row>
    <row r="23" spans="1:9" s="4" customFormat="1" ht="13.2" customHeight="1" x14ac:dyDescent="0.25">
      <c r="A23" s="138" t="s">
        <v>28</v>
      </c>
      <c r="B23" s="139"/>
      <c r="C23" s="139" t="s">
        <v>8</v>
      </c>
      <c r="D23" s="139"/>
      <c r="E23" s="140" t="s">
        <v>10</v>
      </c>
      <c r="F23" s="140"/>
      <c r="G23" s="42" t="s">
        <v>11</v>
      </c>
      <c r="I23" s="105"/>
    </row>
    <row r="24" spans="1:9" s="4" customFormat="1" ht="13.2" customHeight="1" x14ac:dyDescent="0.25">
      <c r="A24" s="30" t="s">
        <v>29</v>
      </c>
      <c r="B24" s="88" t="s">
        <v>30</v>
      </c>
      <c r="C24" s="110" t="s">
        <v>16</v>
      </c>
      <c r="D24" s="100">
        <v>0</v>
      </c>
      <c r="E24" s="90">
        <f>D21-G18</f>
        <v>1</v>
      </c>
      <c r="F24" s="90" t="s">
        <v>31</v>
      </c>
      <c r="G24" s="32">
        <f>D24*E24</f>
        <v>0</v>
      </c>
      <c r="I24" s="105"/>
    </row>
    <row r="25" spans="1:9" s="4" customFormat="1" x14ac:dyDescent="0.25">
      <c r="A25" s="33"/>
      <c r="B25" s="43"/>
      <c r="C25" s="35" t="s">
        <v>26</v>
      </c>
      <c r="D25" s="40">
        <f>SUM(D24)</f>
        <v>0</v>
      </c>
      <c r="E25" s="34"/>
      <c r="F25" s="40"/>
      <c r="G25" s="41"/>
      <c r="I25" s="105"/>
    </row>
    <row r="26" spans="1:9" s="4" customFormat="1" hidden="1" x14ac:dyDescent="0.25">
      <c r="A26" s="33"/>
      <c r="B26" s="43"/>
      <c r="C26" s="35"/>
      <c r="D26" s="47">
        <f>D20+D25</f>
        <v>1</v>
      </c>
      <c r="E26" s="40"/>
      <c r="F26" s="40"/>
      <c r="G26" s="41"/>
      <c r="I26" s="105"/>
    </row>
    <row r="27" spans="1:9" s="4" customFormat="1" ht="13.2" customHeight="1" x14ac:dyDescent="0.25">
      <c r="A27" s="33"/>
      <c r="B27" s="128" t="s">
        <v>27</v>
      </c>
      <c r="C27" s="128"/>
      <c r="D27" s="40">
        <f>E24+G24+G18</f>
        <v>1</v>
      </c>
      <c r="E27" s="40"/>
      <c r="F27" s="40"/>
      <c r="G27" s="41"/>
      <c r="I27" s="105"/>
    </row>
    <row r="28" spans="1:9" s="4" customFormat="1" x14ac:dyDescent="0.25">
      <c r="A28" s="33"/>
      <c r="B28" s="48"/>
      <c r="C28" s="46"/>
      <c r="D28" s="37"/>
      <c r="E28" s="37"/>
      <c r="F28" s="37"/>
      <c r="G28" s="38"/>
      <c r="I28" s="105"/>
    </row>
    <row r="29" spans="1:9" s="4" customFormat="1" ht="13.2" customHeight="1" x14ac:dyDescent="0.25">
      <c r="A29" s="138" t="s">
        <v>32</v>
      </c>
      <c r="B29" s="139"/>
      <c r="C29" s="139" t="s">
        <v>8</v>
      </c>
      <c r="D29" s="139"/>
      <c r="E29" s="140" t="s">
        <v>10</v>
      </c>
      <c r="F29" s="140"/>
      <c r="G29" s="42" t="s">
        <v>11</v>
      </c>
      <c r="I29" s="105"/>
    </row>
    <row r="30" spans="1:9" s="4" customFormat="1" ht="34.799999999999997" x14ac:dyDescent="0.25">
      <c r="A30" s="30" t="s">
        <v>33</v>
      </c>
      <c r="B30" s="88" t="s">
        <v>86</v>
      </c>
      <c r="C30" s="141" t="s">
        <v>16</v>
      </c>
      <c r="D30" s="100">
        <v>0</v>
      </c>
      <c r="E30" s="90">
        <f>D27</f>
        <v>1</v>
      </c>
      <c r="F30" s="90" t="s">
        <v>34</v>
      </c>
      <c r="G30" s="32">
        <f>D30*E30</f>
        <v>0</v>
      </c>
      <c r="I30" s="105"/>
    </row>
    <row r="31" spans="1:9" s="4" customFormat="1" x14ac:dyDescent="0.25">
      <c r="A31" s="30" t="s">
        <v>35</v>
      </c>
      <c r="B31" s="88" t="s">
        <v>36</v>
      </c>
      <c r="C31" s="141"/>
      <c r="D31" s="100">
        <v>0</v>
      </c>
      <c r="E31" s="90">
        <f>D27</f>
        <v>1</v>
      </c>
      <c r="F31" s="90" t="s">
        <v>34</v>
      </c>
      <c r="G31" s="32">
        <f>D31*E31</f>
        <v>0</v>
      </c>
      <c r="I31" s="105"/>
    </row>
    <row r="32" spans="1:9" s="4" customFormat="1" x14ac:dyDescent="0.25">
      <c r="A32" s="30" t="s">
        <v>37</v>
      </c>
      <c r="B32" s="88" t="s">
        <v>38</v>
      </c>
      <c r="C32" s="141"/>
      <c r="D32" s="100">
        <v>0</v>
      </c>
      <c r="E32" s="90">
        <f>D27</f>
        <v>1</v>
      </c>
      <c r="F32" s="90" t="s">
        <v>34</v>
      </c>
      <c r="G32" s="32">
        <f>D32*E32</f>
        <v>0</v>
      </c>
      <c r="I32" s="105"/>
    </row>
    <row r="33" spans="1:9" s="4" customFormat="1" ht="13.2" customHeight="1" x14ac:dyDescent="0.25">
      <c r="A33" s="30" t="s">
        <v>39</v>
      </c>
      <c r="B33" s="88" t="s">
        <v>40</v>
      </c>
      <c r="C33" s="141"/>
      <c r="D33" s="100">
        <v>0</v>
      </c>
      <c r="E33" s="90">
        <f>D27</f>
        <v>1</v>
      </c>
      <c r="F33" s="90" t="s">
        <v>34</v>
      </c>
      <c r="G33" s="32">
        <f>D33*E33</f>
        <v>0</v>
      </c>
      <c r="I33" s="105"/>
    </row>
    <row r="34" spans="1:9" s="4" customFormat="1" x14ac:dyDescent="0.25">
      <c r="A34" s="22"/>
      <c r="B34" s="43"/>
      <c r="C34" s="98" t="s">
        <v>17</v>
      </c>
      <c r="D34" s="49">
        <f>SUM(D30:D33)</f>
        <v>0</v>
      </c>
      <c r="E34" s="25"/>
      <c r="F34" s="49"/>
      <c r="G34" s="50">
        <f>SUM(G30:G33)</f>
        <v>0</v>
      </c>
      <c r="I34" s="105"/>
    </row>
    <row r="35" spans="1:9" s="4" customFormat="1" hidden="1" x14ac:dyDescent="0.25">
      <c r="A35" s="22"/>
      <c r="B35" s="43"/>
      <c r="C35" s="35"/>
      <c r="D35" s="51">
        <f>D26+D34</f>
        <v>1</v>
      </c>
      <c r="E35" s="25"/>
      <c r="F35" s="49"/>
      <c r="G35" s="50"/>
      <c r="I35" s="105"/>
    </row>
    <row r="36" spans="1:9" s="4" customFormat="1" ht="13.2" customHeight="1" x14ac:dyDescent="0.25">
      <c r="A36" s="22"/>
      <c r="B36" s="128" t="s">
        <v>27</v>
      </c>
      <c r="C36" s="128"/>
      <c r="D36" s="49">
        <f>E33+G34</f>
        <v>1</v>
      </c>
      <c r="E36" s="49"/>
      <c r="F36" s="49"/>
      <c r="G36" s="52"/>
      <c r="I36" s="105"/>
    </row>
    <row r="37" spans="1:9" s="4" customFormat="1" ht="13.2" customHeight="1" x14ac:dyDescent="0.25">
      <c r="A37" s="22"/>
      <c r="B37" s="23"/>
      <c r="C37" s="24"/>
      <c r="D37" s="53"/>
      <c r="E37" s="53"/>
      <c r="F37" s="53"/>
      <c r="G37" s="26"/>
      <c r="I37" s="105"/>
    </row>
    <row r="38" spans="1:9" s="4" customFormat="1" ht="13.2" customHeight="1" x14ac:dyDescent="0.25">
      <c r="A38" s="138" t="s">
        <v>41</v>
      </c>
      <c r="B38" s="139"/>
      <c r="C38" s="139" t="s">
        <v>8</v>
      </c>
      <c r="D38" s="139"/>
      <c r="E38" s="140" t="s">
        <v>10</v>
      </c>
      <c r="F38" s="140"/>
      <c r="G38" s="42" t="s">
        <v>11</v>
      </c>
      <c r="I38" s="105"/>
    </row>
    <row r="39" spans="1:9" s="4" customFormat="1" ht="13.2" customHeight="1" x14ac:dyDescent="0.25">
      <c r="A39" s="27" t="s">
        <v>42</v>
      </c>
      <c r="B39" s="88" t="s">
        <v>43</v>
      </c>
      <c r="C39" s="141" t="s">
        <v>44</v>
      </c>
      <c r="D39" s="101">
        <v>0</v>
      </c>
      <c r="E39" s="91">
        <f>D27</f>
        <v>1</v>
      </c>
      <c r="F39" s="90" t="s">
        <v>34</v>
      </c>
      <c r="G39" s="54">
        <f t="shared" ref="G39:G45" si="0">D39*E39</f>
        <v>0</v>
      </c>
      <c r="I39" s="105"/>
    </row>
    <row r="40" spans="1:9" s="4" customFormat="1" x14ac:dyDescent="0.25">
      <c r="A40" s="27" t="s">
        <v>45</v>
      </c>
      <c r="B40" s="88" t="s">
        <v>46</v>
      </c>
      <c r="C40" s="141"/>
      <c r="D40" s="101">
        <v>0</v>
      </c>
      <c r="E40" s="91">
        <f>D27</f>
        <v>1</v>
      </c>
      <c r="F40" s="90" t="s">
        <v>34</v>
      </c>
      <c r="G40" s="54">
        <f t="shared" si="0"/>
        <v>0</v>
      </c>
      <c r="I40" s="105"/>
    </row>
    <row r="41" spans="1:9" s="4" customFormat="1" x14ac:dyDescent="0.25">
      <c r="A41" s="27" t="s">
        <v>47</v>
      </c>
      <c r="B41" s="88" t="s">
        <v>48</v>
      </c>
      <c r="C41" s="141"/>
      <c r="D41" s="101">
        <v>0</v>
      </c>
      <c r="E41" s="91">
        <f>D27</f>
        <v>1</v>
      </c>
      <c r="F41" s="90" t="s">
        <v>34</v>
      </c>
      <c r="G41" s="54">
        <f t="shared" si="0"/>
        <v>0</v>
      </c>
      <c r="I41" s="105"/>
    </row>
    <row r="42" spans="1:9" s="4" customFormat="1" x14ac:dyDescent="0.25">
      <c r="A42" s="27" t="s">
        <v>49</v>
      </c>
      <c r="B42" s="88" t="s">
        <v>50</v>
      </c>
      <c r="C42" s="141"/>
      <c r="D42" s="101">
        <v>0</v>
      </c>
      <c r="E42" s="91">
        <f>D27</f>
        <v>1</v>
      </c>
      <c r="F42" s="90" t="s">
        <v>34</v>
      </c>
      <c r="G42" s="54">
        <f t="shared" si="0"/>
        <v>0</v>
      </c>
      <c r="I42" s="105"/>
    </row>
    <row r="43" spans="1:9" s="4" customFormat="1" ht="13.2" customHeight="1" x14ac:dyDescent="0.25">
      <c r="A43" s="27" t="s">
        <v>51</v>
      </c>
      <c r="B43" s="88" t="s">
        <v>52</v>
      </c>
      <c r="C43" s="141"/>
      <c r="D43" s="101">
        <v>0</v>
      </c>
      <c r="E43" s="91">
        <f>D27</f>
        <v>1</v>
      </c>
      <c r="F43" s="90" t="s">
        <v>34</v>
      </c>
      <c r="G43" s="54">
        <f t="shared" si="0"/>
        <v>0</v>
      </c>
      <c r="I43" s="105"/>
    </row>
    <row r="44" spans="1:9" s="4" customFormat="1" x14ac:dyDescent="0.25">
      <c r="A44" s="27" t="s">
        <v>53</v>
      </c>
      <c r="B44" s="88" t="s">
        <v>54</v>
      </c>
      <c r="C44" s="141"/>
      <c r="D44" s="101">
        <v>0</v>
      </c>
      <c r="E44" s="91">
        <f>D27</f>
        <v>1</v>
      </c>
      <c r="F44" s="90" t="s">
        <v>34</v>
      </c>
      <c r="G44" s="54">
        <f t="shared" si="0"/>
        <v>0</v>
      </c>
      <c r="I44" s="105"/>
    </row>
    <row r="45" spans="1:9" s="4" customFormat="1" ht="13.2" customHeight="1" x14ac:dyDescent="0.25">
      <c r="A45" s="27" t="s">
        <v>55</v>
      </c>
      <c r="B45" s="88" t="s">
        <v>56</v>
      </c>
      <c r="C45" s="82" t="s">
        <v>57</v>
      </c>
      <c r="D45" s="101">
        <v>0</v>
      </c>
      <c r="E45" s="91">
        <f>D27</f>
        <v>1</v>
      </c>
      <c r="F45" s="90" t="s">
        <v>34</v>
      </c>
      <c r="G45" s="54">
        <f t="shared" si="0"/>
        <v>0</v>
      </c>
      <c r="I45" s="105"/>
    </row>
    <row r="46" spans="1:9" s="4" customFormat="1" x14ac:dyDescent="0.25">
      <c r="A46" s="33"/>
      <c r="B46" s="43"/>
      <c r="C46" s="35" t="s">
        <v>26</v>
      </c>
      <c r="D46" s="36">
        <f>SUM(D39:D45)</f>
        <v>0</v>
      </c>
      <c r="E46" s="34"/>
      <c r="F46" s="36"/>
      <c r="G46" s="55">
        <f>SUM(G39:G45)</f>
        <v>0</v>
      </c>
      <c r="I46" s="105"/>
    </row>
    <row r="47" spans="1:9" s="4" customFormat="1" hidden="1" x14ac:dyDescent="0.25">
      <c r="A47" s="33"/>
      <c r="B47" s="43"/>
      <c r="C47" s="35"/>
      <c r="D47" s="56">
        <f>D35+D46</f>
        <v>1</v>
      </c>
      <c r="E47" s="34"/>
      <c r="F47" s="36"/>
      <c r="G47" s="55"/>
      <c r="I47" s="105"/>
    </row>
    <row r="48" spans="1:9" s="4" customFormat="1" ht="37.200000000000003" customHeight="1" x14ac:dyDescent="0.25">
      <c r="A48" s="33"/>
      <c r="B48" s="128" t="s">
        <v>27</v>
      </c>
      <c r="C48" s="128"/>
      <c r="D48" s="36">
        <f>D36+G46</f>
        <v>1</v>
      </c>
      <c r="E48" s="36"/>
      <c r="F48" s="36"/>
      <c r="G48" s="41"/>
      <c r="I48" s="105"/>
    </row>
    <row r="49" spans="1:9" s="4" customFormat="1" x14ac:dyDescent="0.25">
      <c r="A49" s="33"/>
      <c r="B49" s="48"/>
      <c r="C49" s="46"/>
      <c r="D49" s="37"/>
      <c r="E49" s="37"/>
      <c r="F49" s="37"/>
      <c r="G49" s="38"/>
      <c r="I49" s="105"/>
    </row>
    <row r="50" spans="1:9" s="4" customFormat="1" ht="33" customHeight="1" x14ac:dyDescent="0.25">
      <c r="A50" s="142" t="s">
        <v>92</v>
      </c>
      <c r="B50" s="143"/>
      <c r="C50" s="143" t="s">
        <v>8</v>
      </c>
      <c r="D50" s="143"/>
      <c r="E50" s="127" t="s">
        <v>10</v>
      </c>
      <c r="F50" s="127"/>
      <c r="G50" s="57" t="s">
        <v>11</v>
      </c>
      <c r="I50" s="104"/>
    </row>
    <row r="51" spans="1:9" s="4" customFormat="1" x14ac:dyDescent="0.25">
      <c r="A51" s="58" t="s">
        <v>58</v>
      </c>
      <c r="B51" s="80" t="s">
        <v>59</v>
      </c>
      <c r="C51" s="82" t="s">
        <v>60</v>
      </c>
      <c r="D51" s="102">
        <v>0</v>
      </c>
      <c r="E51" s="92">
        <f>$D$48</f>
        <v>1</v>
      </c>
      <c r="F51" s="90" t="s">
        <v>61</v>
      </c>
      <c r="G51" s="59">
        <f>D51*E51</f>
        <v>0</v>
      </c>
      <c r="I51" s="105"/>
    </row>
    <row r="52" spans="1:9" s="4" customFormat="1" x14ac:dyDescent="0.25">
      <c r="A52" s="58" t="s">
        <v>62</v>
      </c>
      <c r="B52" s="88" t="s">
        <v>63</v>
      </c>
      <c r="C52" s="82" t="s">
        <v>60</v>
      </c>
      <c r="D52" s="102">
        <v>0</v>
      </c>
      <c r="E52" s="92">
        <f>$D$48</f>
        <v>1</v>
      </c>
      <c r="F52" s="90" t="s">
        <v>64</v>
      </c>
      <c r="G52" s="59">
        <f>D52*E52</f>
        <v>0</v>
      </c>
      <c r="I52" s="105"/>
    </row>
    <row r="53" spans="1:9" s="4" customFormat="1" ht="13.2" customHeight="1" x14ac:dyDescent="0.25">
      <c r="A53" s="30" t="s">
        <v>65</v>
      </c>
      <c r="B53" s="93" t="s">
        <v>66</v>
      </c>
      <c r="C53" s="82" t="s">
        <v>60</v>
      </c>
      <c r="D53" s="102">
        <v>0</v>
      </c>
      <c r="E53" s="92">
        <f>$D$48</f>
        <v>1</v>
      </c>
      <c r="F53" s="90" t="s">
        <v>67</v>
      </c>
      <c r="G53" s="59">
        <f>D53*E53</f>
        <v>0</v>
      </c>
      <c r="I53" s="105"/>
    </row>
    <row r="54" spans="1:9" s="4" customFormat="1" x14ac:dyDescent="0.25">
      <c r="A54" s="33"/>
      <c r="B54" s="43"/>
      <c r="C54" s="35" t="s">
        <v>26</v>
      </c>
      <c r="D54" s="36">
        <f>SUM(D51:D53)</f>
        <v>0</v>
      </c>
      <c r="E54" s="34"/>
      <c r="F54" s="36"/>
      <c r="G54" s="55">
        <f>SUM(G51:G53)</f>
        <v>0</v>
      </c>
      <c r="I54" s="105"/>
    </row>
    <row r="55" spans="1:9" s="4" customFormat="1" hidden="1" x14ac:dyDescent="0.25">
      <c r="A55" s="33"/>
      <c r="B55" s="43"/>
      <c r="C55" s="35"/>
      <c r="D55" s="56">
        <f>D47+D54</f>
        <v>1</v>
      </c>
      <c r="E55" s="34"/>
      <c r="F55" s="36"/>
      <c r="G55" s="55"/>
      <c r="I55" s="105"/>
    </row>
    <row r="56" spans="1:9" s="4" customFormat="1" ht="38.4" customHeight="1" x14ac:dyDescent="0.25">
      <c r="A56" s="33"/>
      <c r="B56" s="128" t="s">
        <v>27</v>
      </c>
      <c r="C56" s="128"/>
      <c r="D56" s="36">
        <f>$D$48+G54</f>
        <v>1</v>
      </c>
      <c r="E56" s="36"/>
      <c r="F56" s="36"/>
      <c r="G56" s="41"/>
      <c r="I56" s="105"/>
    </row>
    <row r="57" spans="1:9" s="4" customFormat="1" x14ac:dyDescent="0.25">
      <c r="A57" s="33"/>
      <c r="B57" s="34"/>
      <c r="C57" s="46"/>
      <c r="D57" s="60"/>
      <c r="E57" s="60"/>
      <c r="F57" s="60"/>
      <c r="G57" s="38"/>
      <c r="I57" s="105"/>
    </row>
    <row r="58" spans="1:9" s="4" customFormat="1" ht="36" customHeight="1" x14ac:dyDescent="0.25">
      <c r="A58" s="129" t="s">
        <v>93</v>
      </c>
      <c r="B58" s="130"/>
      <c r="C58" s="130" t="s">
        <v>8</v>
      </c>
      <c r="D58" s="130"/>
      <c r="E58" s="131" t="s">
        <v>10</v>
      </c>
      <c r="F58" s="131"/>
      <c r="G58" s="61" t="s">
        <v>11</v>
      </c>
      <c r="I58" s="104"/>
    </row>
    <row r="59" spans="1:9" s="4" customFormat="1" x14ac:dyDescent="0.25">
      <c r="A59" s="58" t="s">
        <v>58</v>
      </c>
      <c r="B59" s="80" t="s">
        <v>59</v>
      </c>
      <c r="C59" s="82" t="s">
        <v>60</v>
      </c>
      <c r="D59" s="102">
        <v>0</v>
      </c>
      <c r="E59" s="92">
        <f>$D$48</f>
        <v>1</v>
      </c>
      <c r="F59" s="90" t="s">
        <v>61</v>
      </c>
      <c r="G59" s="59">
        <f>D59*E59</f>
        <v>0</v>
      </c>
      <c r="I59" s="105"/>
    </row>
    <row r="60" spans="1:9" s="4" customFormat="1" x14ac:dyDescent="0.25">
      <c r="A60" s="58" t="s">
        <v>62</v>
      </c>
      <c r="B60" s="88" t="s">
        <v>63</v>
      </c>
      <c r="C60" s="82" t="s">
        <v>60</v>
      </c>
      <c r="D60" s="102">
        <v>0</v>
      </c>
      <c r="E60" s="92">
        <f>$D$48</f>
        <v>1</v>
      </c>
      <c r="F60" s="90" t="s">
        <v>64</v>
      </c>
      <c r="G60" s="59">
        <f>D60*E60</f>
        <v>0</v>
      </c>
      <c r="I60" s="105"/>
    </row>
    <row r="61" spans="1:9" s="4" customFormat="1" ht="13.2" customHeight="1" x14ac:dyDescent="0.25">
      <c r="A61" s="30" t="s">
        <v>65</v>
      </c>
      <c r="B61" s="93" t="s">
        <v>66</v>
      </c>
      <c r="C61" s="82" t="s">
        <v>60</v>
      </c>
      <c r="D61" s="102">
        <v>0</v>
      </c>
      <c r="E61" s="92">
        <f>$D$48</f>
        <v>1</v>
      </c>
      <c r="F61" s="90" t="s">
        <v>67</v>
      </c>
      <c r="G61" s="59">
        <f>D61*E61</f>
        <v>0</v>
      </c>
      <c r="I61" s="105"/>
    </row>
    <row r="62" spans="1:9" s="4" customFormat="1" x14ac:dyDescent="0.25">
      <c r="A62" s="33"/>
      <c r="B62" s="43"/>
      <c r="C62" s="35" t="s">
        <v>26</v>
      </c>
      <c r="D62" s="36">
        <f>SUM(D59:D61)</f>
        <v>0</v>
      </c>
      <c r="E62" s="34"/>
      <c r="F62" s="36"/>
      <c r="G62" s="55">
        <f>SUM(G59:G61)</f>
        <v>0</v>
      </c>
      <c r="I62" s="105"/>
    </row>
    <row r="63" spans="1:9" s="4" customFormat="1" hidden="1" x14ac:dyDescent="0.25">
      <c r="A63" s="33"/>
      <c r="B63" s="43"/>
      <c r="C63" s="35"/>
      <c r="D63" s="56">
        <f>D62+D47</f>
        <v>1</v>
      </c>
      <c r="E63" s="34"/>
      <c r="F63" s="36"/>
      <c r="G63" s="55"/>
      <c r="I63" s="105"/>
    </row>
    <row r="64" spans="1:9" s="4" customFormat="1" x14ac:dyDescent="0.25">
      <c r="A64" s="33"/>
      <c r="B64" s="128" t="s">
        <v>27</v>
      </c>
      <c r="C64" s="128"/>
      <c r="D64" s="36">
        <f>$D$48+G62</f>
        <v>1</v>
      </c>
      <c r="E64" s="36"/>
      <c r="F64" s="36"/>
      <c r="G64" s="41"/>
      <c r="I64" s="105"/>
    </row>
    <row r="65" spans="1:9" s="4" customFormat="1" x14ac:dyDescent="0.25">
      <c r="A65" s="33"/>
      <c r="B65" s="34"/>
      <c r="C65" s="46"/>
      <c r="D65" s="60"/>
      <c r="E65" s="60"/>
      <c r="F65" s="60"/>
      <c r="G65" s="38"/>
      <c r="I65" s="105"/>
    </row>
    <row r="66" spans="1:9" s="4" customFormat="1" ht="22.8" x14ac:dyDescent="0.25">
      <c r="A66" s="62" t="s">
        <v>68</v>
      </c>
      <c r="B66" s="109" t="s">
        <v>69</v>
      </c>
      <c r="C66" s="108" t="s">
        <v>70</v>
      </c>
      <c r="D66" s="109" t="s">
        <v>71</v>
      </c>
      <c r="E66" s="109" t="s">
        <v>72</v>
      </c>
      <c r="F66" s="109" t="s">
        <v>73</v>
      </c>
      <c r="G66" s="42" t="s">
        <v>74</v>
      </c>
      <c r="I66" s="105"/>
    </row>
    <row r="67" spans="1:9" s="4" customFormat="1" x14ac:dyDescent="0.25">
      <c r="A67" s="27"/>
      <c r="B67" s="112" t="s">
        <v>94</v>
      </c>
      <c r="C67" s="94">
        <f>$D$56</f>
        <v>1</v>
      </c>
      <c r="D67" s="103">
        <v>0</v>
      </c>
      <c r="E67" s="95">
        <f>(C67/(100-D67))*100</f>
        <v>1</v>
      </c>
      <c r="F67" s="96">
        <f>$D$4*E67</f>
        <v>12.51</v>
      </c>
      <c r="G67" s="63">
        <v>4000</v>
      </c>
      <c r="I67" s="104"/>
    </row>
    <row r="68" spans="1:9" s="4" customFormat="1" x14ac:dyDescent="0.25">
      <c r="A68" s="27"/>
      <c r="B68" s="112" t="s">
        <v>95</v>
      </c>
      <c r="C68" s="94">
        <f>$D$64</f>
        <v>1</v>
      </c>
      <c r="D68" s="103">
        <v>0</v>
      </c>
      <c r="E68" s="95">
        <f>(C68/(100-D68))*100</f>
        <v>1</v>
      </c>
      <c r="F68" s="96">
        <f>$D$5*E68</f>
        <v>18.29</v>
      </c>
      <c r="G68" s="63">
        <v>2000</v>
      </c>
      <c r="I68" s="104"/>
    </row>
    <row r="69" spans="1:9" s="4" customFormat="1" ht="13.2" customHeight="1" x14ac:dyDescent="0.25">
      <c r="A69" s="22"/>
      <c r="B69" s="64"/>
      <c r="C69" s="65"/>
      <c r="D69" s="66"/>
      <c r="E69" s="67"/>
      <c r="F69" s="68"/>
      <c r="G69" s="69"/>
      <c r="I69" s="105"/>
    </row>
    <row r="70" spans="1:9" s="4" customFormat="1" ht="13.2" customHeight="1" x14ac:dyDescent="0.3">
      <c r="A70" s="62" t="s">
        <v>75</v>
      </c>
      <c r="B70" s="144" t="s">
        <v>76</v>
      </c>
      <c r="C70" s="144"/>
      <c r="D70" s="97">
        <f>(F67*G67)+(F68*G68)</f>
        <v>86620</v>
      </c>
      <c r="E70" s="70"/>
      <c r="F70" s="70"/>
      <c r="G70" s="71"/>
      <c r="I70" s="105"/>
    </row>
    <row r="71" spans="1:9" s="4" customFormat="1" ht="13.2" customHeight="1" thickBot="1" x14ac:dyDescent="0.3">
      <c r="A71" s="22"/>
      <c r="B71" s="23"/>
      <c r="C71" s="24"/>
      <c r="D71" s="25"/>
      <c r="E71" s="25"/>
      <c r="F71" s="25"/>
      <c r="G71" s="26"/>
      <c r="I71" s="105"/>
    </row>
    <row r="72" spans="1:9" s="4" customFormat="1" ht="13.2" hidden="1" customHeight="1" outlineLevel="1" x14ac:dyDescent="0.25">
      <c r="A72" s="22"/>
      <c r="B72" s="34" t="s">
        <v>15</v>
      </c>
      <c r="C72" s="46" t="s">
        <v>6</v>
      </c>
      <c r="D72" s="72">
        <v>1.1599999999999999E-2</v>
      </c>
      <c r="E72" s="72"/>
      <c r="F72" s="72"/>
      <c r="G72" s="73"/>
      <c r="I72" s="105"/>
    </row>
    <row r="73" spans="1:9" s="4" customFormat="1" ht="13.2" hidden="1" customHeight="1" outlineLevel="1" x14ac:dyDescent="0.25">
      <c r="A73" s="22"/>
      <c r="B73" s="34"/>
      <c r="C73" s="46" t="s">
        <v>77</v>
      </c>
      <c r="D73" s="72">
        <v>1.1599999999999999E-2</v>
      </c>
      <c r="E73" s="72"/>
      <c r="F73" s="72"/>
      <c r="G73" s="73"/>
      <c r="I73" s="105"/>
    </row>
    <row r="74" spans="1:9" s="4" customFormat="1" ht="13.2" hidden="1" customHeight="1" outlineLevel="1" x14ac:dyDescent="0.25">
      <c r="A74" s="22"/>
      <c r="B74" s="34" t="s">
        <v>20</v>
      </c>
      <c r="C74" s="46" t="s">
        <v>6</v>
      </c>
      <c r="D74" s="72">
        <v>0.1087</v>
      </c>
      <c r="E74" s="72"/>
      <c r="F74" s="72"/>
      <c r="G74" s="73"/>
      <c r="I74" s="105"/>
    </row>
    <row r="75" spans="1:9" s="4" customFormat="1" ht="13.2" hidden="1" customHeight="1" outlineLevel="1" x14ac:dyDescent="0.25">
      <c r="A75" s="22"/>
      <c r="B75" s="34"/>
      <c r="C75" s="74" t="s">
        <v>77</v>
      </c>
      <c r="D75" s="72">
        <v>0.1087</v>
      </c>
      <c r="E75" s="72"/>
      <c r="F75" s="72"/>
      <c r="G75" s="73"/>
      <c r="I75" s="105"/>
    </row>
    <row r="76" spans="1:9" s="4" customFormat="1" ht="13.2" hidden="1" customHeight="1" outlineLevel="1" x14ac:dyDescent="0.25">
      <c r="A76" s="22"/>
      <c r="B76" s="34" t="s">
        <v>23</v>
      </c>
      <c r="C76" s="46" t="s">
        <v>6</v>
      </c>
      <c r="D76" s="72">
        <v>2.1700000000000001E-2</v>
      </c>
      <c r="E76" s="72"/>
      <c r="F76" s="72"/>
      <c r="G76" s="73"/>
      <c r="I76" s="105"/>
    </row>
    <row r="77" spans="1:9" s="4" customFormat="1" ht="13.2" hidden="1" customHeight="1" outlineLevel="1" x14ac:dyDescent="0.25">
      <c r="A77" s="22"/>
      <c r="B77" s="34"/>
      <c r="C77" s="46" t="s">
        <v>77</v>
      </c>
      <c r="D77" s="72">
        <v>2.1700000000000001E-2</v>
      </c>
      <c r="E77" s="72"/>
      <c r="F77" s="72"/>
      <c r="G77" s="73"/>
      <c r="I77" s="105"/>
    </row>
    <row r="78" spans="1:9" s="4" customFormat="1" ht="13.2" hidden="1" customHeight="1" outlineLevel="1" x14ac:dyDescent="0.25">
      <c r="A78" s="22"/>
      <c r="B78" s="34" t="s">
        <v>25</v>
      </c>
      <c r="C78" s="46" t="s">
        <v>6</v>
      </c>
      <c r="D78" s="72">
        <v>6.0000000000000001E-3</v>
      </c>
      <c r="E78" s="72"/>
      <c r="F78" s="72"/>
      <c r="G78" s="73"/>
      <c r="I78" s="105"/>
    </row>
    <row r="79" spans="1:9" s="4" customFormat="1" ht="13.2" hidden="1" customHeight="1" outlineLevel="1" x14ac:dyDescent="0.25">
      <c r="A79" s="22"/>
      <c r="B79" s="34"/>
      <c r="C79" s="74" t="s">
        <v>77</v>
      </c>
      <c r="D79" s="72">
        <v>6.0000000000000001E-3</v>
      </c>
      <c r="E79" s="72"/>
      <c r="F79" s="72"/>
      <c r="G79" s="73"/>
      <c r="I79" s="105"/>
    </row>
    <row r="80" spans="1:9" s="4" customFormat="1" ht="13.2" hidden="1" customHeight="1" outlineLevel="1" x14ac:dyDescent="0.25">
      <c r="A80" s="22"/>
      <c r="B80" s="34" t="s">
        <v>30</v>
      </c>
      <c r="C80" s="46" t="s">
        <v>6</v>
      </c>
      <c r="D80" s="72">
        <v>8.6999999999999994E-2</v>
      </c>
      <c r="E80" s="72"/>
      <c r="F80" s="72"/>
      <c r="G80" s="73"/>
      <c r="I80" s="105"/>
    </row>
    <row r="81" spans="1:9" s="4" customFormat="1" ht="13.2" hidden="1" customHeight="1" outlineLevel="1" x14ac:dyDescent="0.25">
      <c r="A81" s="22"/>
      <c r="B81" s="34"/>
      <c r="C81" s="46" t="s">
        <v>77</v>
      </c>
      <c r="D81" s="72">
        <v>8.6999999999999994E-2</v>
      </c>
      <c r="E81" s="72"/>
      <c r="F81" s="72"/>
      <c r="G81" s="73"/>
      <c r="I81" s="105"/>
    </row>
    <row r="82" spans="1:9" s="4" customFormat="1" ht="13.2" hidden="1" customHeight="1" outlineLevel="1" x14ac:dyDescent="0.25">
      <c r="A82" s="22"/>
      <c r="B82" s="34" t="s">
        <v>78</v>
      </c>
      <c r="C82" s="46" t="s">
        <v>6</v>
      </c>
      <c r="D82" s="72">
        <v>1.3299999999999999E-2</v>
      </c>
      <c r="E82" s="72"/>
      <c r="F82" s="72"/>
      <c r="G82" s="73"/>
      <c r="I82" s="105"/>
    </row>
    <row r="83" spans="1:9" s="4" customFormat="1" ht="13.2" hidden="1" customHeight="1" outlineLevel="1" x14ac:dyDescent="0.25">
      <c r="A83" s="22"/>
      <c r="B83" s="34"/>
      <c r="C83" s="74" t="s">
        <v>77</v>
      </c>
      <c r="D83" s="72">
        <v>1.3299999999999999E-2</v>
      </c>
      <c r="E83" s="72"/>
      <c r="F83" s="72"/>
      <c r="G83" s="73"/>
      <c r="I83" s="105"/>
    </row>
    <row r="84" spans="1:9" s="4" customFormat="1" ht="13.2" hidden="1" customHeight="1" outlineLevel="1" x14ac:dyDescent="0.25">
      <c r="A84" s="22"/>
      <c r="B84" s="34" t="s">
        <v>79</v>
      </c>
      <c r="C84" s="46" t="s">
        <v>6</v>
      </c>
      <c r="D84" s="72">
        <v>2.5999999999999999E-2</v>
      </c>
      <c r="E84" s="72"/>
      <c r="F84" s="72"/>
      <c r="G84" s="73"/>
      <c r="I84" s="105"/>
    </row>
    <row r="85" spans="1:9" s="4" customFormat="1" ht="13.95" hidden="1" customHeight="1" outlineLevel="1" x14ac:dyDescent="0.25">
      <c r="A85" s="22"/>
      <c r="B85" s="34"/>
      <c r="C85" s="46" t="s">
        <v>77</v>
      </c>
      <c r="D85" s="72">
        <v>2.5999999999999999E-2</v>
      </c>
      <c r="E85" s="72"/>
      <c r="F85" s="72"/>
      <c r="G85" s="73"/>
      <c r="I85" s="105"/>
    </row>
    <row r="86" spans="1:9" s="4" customFormat="1" ht="13.2" hidden="1" customHeight="1" outlineLevel="1" x14ac:dyDescent="0.25">
      <c r="A86" s="22"/>
      <c r="B86" s="34" t="s">
        <v>40</v>
      </c>
      <c r="C86" s="46" t="s">
        <v>6</v>
      </c>
      <c r="D86" s="72">
        <v>1.0200000000000001E-2</v>
      </c>
      <c r="E86" s="72"/>
      <c r="F86" s="72"/>
      <c r="G86" s="73"/>
      <c r="I86" s="105"/>
    </row>
    <row r="87" spans="1:9" s="4" customFormat="1" ht="13.8" hidden="1" outlineLevel="1" thickBot="1" x14ac:dyDescent="0.3">
      <c r="A87" s="22"/>
      <c r="B87" s="34"/>
      <c r="C87" s="74" t="s">
        <v>77</v>
      </c>
      <c r="D87" s="72">
        <v>1.0200000000000001E-2</v>
      </c>
      <c r="E87" s="72"/>
      <c r="F87" s="72"/>
      <c r="G87" s="73"/>
      <c r="I87" s="105"/>
    </row>
    <row r="88" spans="1:9" s="4" customFormat="1" ht="13.2" customHeight="1" collapsed="1" x14ac:dyDescent="0.25">
      <c r="A88" s="62" t="s">
        <v>80</v>
      </c>
      <c r="B88" s="139" t="s">
        <v>81</v>
      </c>
      <c r="C88" s="139"/>
      <c r="D88" s="139"/>
      <c r="E88" s="75"/>
      <c r="F88" s="116" t="s">
        <v>88</v>
      </c>
      <c r="G88" s="117"/>
      <c r="I88" s="105"/>
    </row>
    <row r="89" spans="1:9" s="4" customFormat="1" x14ac:dyDescent="0.25">
      <c r="A89" s="122"/>
      <c r="B89" s="80" t="s">
        <v>82</v>
      </c>
      <c r="C89" s="125"/>
      <c r="D89" s="125"/>
      <c r="E89" s="25"/>
      <c r="F89" s="118"/>
      <c r="G89" s="119"/>
      <c r="I89" s="105"/>
    </row>
    <row r="90" spans="1:9" s="4" customFormat="1" ht="44.4" customHeight="1" x14ac:dyDescent="0.25">
      <c r="A90" s="123"/>
      <c r="B90" s="80" t="s">
        <v>83</v>
      </c>
      <c r="C90" s="125"/>
      <c r="D90" s="125"/>
      <c r="E90" s="25"/>
      <c r="F90" s="118"/>
      <c r="G90" s="119"/>
      <c r="I90" s="105"/>
    </row>
    <row r="91" spans="1:9" s="4" customFormat="1" ht="19.95" customHeight="1" x14ac:dyDescent="0.25">
      <c r="A91" s="123"/>
      <c r="B91" s="80" t="s">
        <v>84</v>
      </c>
      <c r="C91" s="125"/>
      <c r="D91" s="125"/>
      <c r="E91" s="25"/>
      <c r="F91" s="118"/>
      <c r="G91" s="119"/>
      <c r="I91" s="105"/>
    </row>
    <row r="92" spans="1:9" s="4" customFormat="1" ht="53.4" customHeight="1" thickBot="1" x14ac:dyDescent="0.3">
      <c r="A92" s="124"/>
      <c r="B92" s="76" t="s">
        <v>85</v>
      </c>
      <c r="C92" s="126"/>
      <c r="D92" s="126"/>
      <c r="E92" s="77"/>
      <c r="F92" s="120"/>
      <c r="G92" s="121"/>
      <c r="I92" s="105"/>
    </row>
    <row r="93" spans="1:9" s="4" customFormat="1" x14ac:dyDescent="0.25">
      <c r="A93" s="23"/>
      <c r="B93" s="23"/>
      <c r="C93" s="24"/>
      <c r="D93" s="25"/>
      <c r="E93" s="25"/>
      <c r="F93" s="78"/>
      <c r="G93" s="78"/>
      <c r="I93" s="105"/>
    </row>
    <row r="94" spans="1:9" s="4" customFormat="1" x14ac:dyDescent="0.25">
      <c r="B94" s="2"/>
      <c r="C94" s="2"/>
      <c r="D94" s="2"/>
      <c r="E94" s="1"/>
      <c r="F94" s="2"/>
      <c r="I94" s="105"/>
    </row>
    <row r="95" spans="1:9" s="4" customFormat="1" x14ac:dyDescent="0.25">
      <c r="B95" s="2"/>
      <c r="C95" s="2"/>
      <c r="D95" s="2"/>
      <c r="E95" s="1"/>
      <c r="F95" s="2"/>
      <c r="I95" s="105"/>
    </row>
    <row r="96" spans="1:9" s="4" customFormat="1" x14ac:dyDescent="0.25">
      <c r="B96" s="2"/>
      <c r="C96" s="2"/>
      <c r="D96" s="2"/>
      <c r="E96" s="1"/>
      <c r="F96" s="2"/>
      <c r="I96" s="105"/>
    </row>
    <row r="97" spans="2:9" s="4" customFormat="1" x14ac:dyDescent="0.25">
      <c r="B97" s="2"/>
      <c r="C97" s="2"/>
      <c r="D97" s="2"/>
      <c r="E97" s="1"/>
      <c r="F97" s="2"/>
      <c r="I97" s="105"/>
    </row>
    <row r="98" spans="2:9" s="4" customFormat="1" x14ac:dyDescent="0.25">
      <c r="B98" s="2"/>
      <c r="C98" s="2"/>
      <c r="D98" s="2"/>
      <c r="E98" s="1"/>
      <c r="F98" s="2"/>
      <c r="I98" s="105"/>
    </row>
    <row r="99" spans="2:9" s="4" customFormat="1" x14ac:dyDescent="0.25">
      <c r="B99" s="2"/>
      <c r="C99" s="2"/>
      <c r="D99" s="2"/>
      <c r="E99" s="1"/>
      <c r="F99" s="2"/>
      <c r="I99" s="105"/>
    </row>
    <row r="100" spans="2:9" s="4" customFormat="1" x14ac:dyDescent="0.25">
      <c r="B100" s="2"/>
      <c r="C100" s="2"/>
      <c r="D100" s="2"/>
      <c r="E100" s="1"/>
      <c r="F100" s="2"/>
      <c r="I100" s="105"/>
    </row>
    <row r="101" spans="2:9" s="4" customFormat="1" x14ac:dyDescent="0.25">
      <c r="B101" s="2"/>
      <c r="C101" s="2"/>
      <c r="D101" s="2"/>
      <c r="E101" s="1"/>
      <c r="F101" s="2"/>
      <c r="I101" s="105"/>
    </row>
    <row r="102" spans="2:9" s="4" customFormat="1" x14ac:dyDescent="0.25">
      <c r="B102" s="2"/>
      <c r="C102" s="2"/>
      <c r="D102" s="2"/>
      <c r="E102" s="1"/>
      <c r="F102" s="2"/>
      <c r="I102" s="105"/>
    </row>
    <row r="103" spans="2:9" s="4" customFormat="1" x14ac:dyDescent="0.25">
      <c r="B103" s="2"/>
      <c r="C103" s="2"/>
      <c r="D103" s="2"/>
      <c r="E103" s="1"/>
      <c r="F103" s="2"/>
      <c r="I103" s="105"/>
    </row>
    <row r="104" spans="2:9" s="4" customFormat="1" x14ac:dyDescent="0.25">
      <c r="B104" s="2"/>
      <c r="C104" s="2"/>
      <c r="D104" s="2"/>
      <c r="E104" s="1"/>
      <c r="F104" s="2"/>
      <c r="I104" s="105"/>
    </row>
    <row r="105" spans="2:9" s="4" customFormat="1" x14ac:dyDescent="0.25">
      <c r="B105" s="2"/>
      <c r="C105" s="2"/>
      <c r="D105" s="2"/>
      <c r="E105" s="1"/>
      <c r="F105" s="2"/>
      <c r="I105" s="105"/>
    </row>
    <row r="106" spans="2:9" s="4" customFormat="1" x14ac:dyDescent="0.25">
      <c r="B106" s="2"/>
      <c r="C106" s="2"/>
      <c r="D106" s="2"/>
      <c r="E106" s="1"/>
      <c r="F106" s="2"/>
      <c r="I106" s="105"/>
    </row>
    <row r="107" spans="2:9" s="4" customFormat="1" x14ac:dyDescent="0.25">
      <c r="B107" s="2"/>
      <c r="C107" s="2"/>
      <c r="D107" s="2"/>
      <c r="E107" s="1"/>
      <c r="F107" s="2"/>
      <c r="I107" s="105"/>
    </row>
    <row r="108" spans="2:9" s="4" customFormat="1" x14ac:dyDescent="0.25">
      <c r="B108" s="2"/>
      <c r="C108" s="2"/>
      <c r="D108" s="2"/>
      <c r="E108" s="1"/>
      <c r="F108" s="2"/>
      <c r="I108" s="105"/>
    </row>
    <row r="109" spans="2:9" s="4" customFormat="1" x14ac:dyDescent="0.25">
      <c r="B109" s="2"/>
      <c r="C109" s="2"/>
      <c r="D109" s="2"/>
      <c r="E109" s="1"/>
      <c r="F109" s="2"/>
      <c r="I109" s="105"/>
    </row>
    <row r="110" spans="2:9" s="4" customFormat="1" x14ac:dyDescent="0.25">
      <c r="B110" s="2"/>
      <c r="C110" s="2"/>
      <c r="D110" s="2"/>
      <c r="E110" s="1"/>
      <c r="F110" s="2"/>
      <c r="I110" s="105"/>
    </row>
    <row r="111" spans="2:9" s="4" customFormat="1" x14ac:dyDescent="0.25">
      <c r="B111" s="2"/>
      <c r="C111" s="2"/>
      <c r="D111" s="2"/>
      <c r="E111" s="1"/>
      <c r="F111" s="2"/>
      <c r="I111" s="105"/>
    </row>
    <row r="112" spans="2:9" s="4" customFormat="1" x14ac:dyDescent="0.25">
      <c r="B112" s="2"/>
      <c r="C112" s="2"/>
      <c r="D112" s="2"/>
      <c r="E112" s="1"/>
      <c r="F112" s="2"/>
      <c r="I112" s="105"/>
    </row>
    <row r="113" spans="2:9" s="4" customFormat="1" x14ac:dyDescent="0.25">
      <c r="B113" s="2"/>
      <c r="C113" s="2"/>
      <c r="D113" s="2"/>
      <c r="E113" s="1"/>
      <c r="F113" s="2"/>
      <c r="I113" s="105"/>
    </row>
    <row r="114" spans="2:9" s="4" customFormat="1" x14ac:dyDescent="0.25">
      <c r="B114" s="2"/>
      <c r="C114" s="2"/>
      <c r="D114" s="2"/>
      <c r="E114" s="1"/>
      <c r="F114" s="2"/>
      <c r="I114" s="105"/>
    </row>
    <row r="115" spans="2:9" s="4" customFormat="1" x14ac:dyDescent="0.25">
      <c r="B115" s="2"/>
      <c r="C115" s="2"/>
      <c r="D115" s="2"/>
      <c r="E115" s="1"/>
      <c r="F115" s="2"/>
      <c r="I115" s="105"/>
    </row>
    <row r="116" spans="2:9" s="4" customFormat="1" x14ac:dyDescent="0.25">
      <c r="B116" s="2"/>
      <c r="C116" s="2"/>
      <c r="D116" s="2"/>
      <c r="E116" s="1"/>
      <c r="F116" s="2"/>
      <c r="I116" s="105"/>
    </row>
    <row r="117" spans="2:9" s="4" customFormat="1" x14ac:dyDescent="0.25">
      <c r="B117" s="2"/>
      <c r="C117" s="2"/>
      <c r="D117" s="2"/>
      <c r="E117" s="1"/>
      <c r="F117" s="2"/>
      <c r="I117" s="105"/>
    </row>
    <row r="118" spans="2:9" s="4" customFormat="1" x14ac:dyDescent="0.25">
      <c r="B118" s="2"/>
      <c r="C118" s="2"/>
      <c r="D118" s="2"/>
      <c r="E118" s="1"/>
      <c r="F118" s="2"/>
      <c r="I118" s="105"/>
    </row>
    <row r="119" spans="2:9" s="4" customFormat="1" x14ac:dyDescent="0.25">
      <c r="B119" s="2"/>
      <c r="C119" s="2"/>
      <c r="D119" s="2"/>
      <c r="E119" s="1"/>
      <c r="F119" s="2"/>
      <c r="I119" s="105"/>
    </row>
    <row r="120" spans="2:9" s="4" customFormat="1" x14ac:dyDescent="0.25">
      <c r="B120" s="2"/>
      <c r="C120" s="2"/>
      <c r="D120" s="2"/>
      <c r="E120" s="1"/>
      <c r="F120" s="2"/>
      <c r="I120" s="105"/>
    </row>
    <row r="121" spans="2:9" s="4" customFormat="1" x14ac:dyDescent="0.25">
      <c r="B121" s="2"/>
      <c r="C121" s="2"/>
      <c r="D121" s="2"/>
      <c r="E121" s="1"/>
      <c r="F121" s="2"/>
      <c r="I121" s="105"/>
    </row>
    <row r="122" spans="2:9" s="4" customFormat="1" x14ac:dyDescent="0.25">
      <c r="B122" s="2"/>
      <c r="C122" s="2"/>
      <c r="D122" s="2"/>
      <c r="E122" s="1"/>
      <c r="F122" s="2"/>
      <c r="I122" s="105"/>
    </row>
    <row r="123" spans="2:9" s="4" customFormat="1" x14ac:dyDescent="0.25">
      <c r="B123" s="2"/>
      <c r="C123" s="2"/>
      <c r="D123" s="2"/>
      <c r="E123" s="1"/>
      <c r="F123" s="2"/>
      <c r="I123" s="105"/>
    </row>
    <row r="124" spans="2:9" s="4" customFormat="1" x14ac:dyDescent="0.25">
      <c r="B124" s="2"/>
      <c r="C124" s="2"/>
      <c r="D124" s="2"/>
      <c r="E124" s="1"/>
      <c r="F124" s="2"/>
      <c r="I124" s="105"/>
    </row>
    <row r="125" spans="2:9" s="4" customFormat="1" x14ac:dyDescent="0.25">
      <c r="B125" s="2"/>
      <c r="C125" s="2"/>
      <c r="D125" s="2"/>
      <c r="E125" s="1"/>
      <c r="F125" s="2"/>
      <c r="I125" s="105"/>
    </row>
    <row r="126" spans="2:9" s="4" customFormat="1" x14ac:dyDescent="0.25">
      <c r="B126" s="2"/>
      <c r="C126" s="2"/>
      <c r="D126" s="2"/>
      <c r="E126" s="1"/>
      <c r="F126" s="2"/>
      <c r="I126" s="105"/>
    </row>
    <row r="127" spans="2:9" s="4" customFormat="1" x14ac:dyDescent="0.25">
      <c r="B127" s="2"/>
      <c r="C127" s="2"/>
      <c r="D127" s="2"/>
      <c r="E127" s="1"/>
      <c r="F127" s="2"/>
      <c r="I127" s="105"/>
    </row>
    <row r="128" spans="2:9" s="4" customFormat="1" x14ac:dyDescent="0.25">
      <c r="B128" s="2"/>
      <c r="C128" s="2"/>
      <c r="D128" s="2"/>
      <c r="E128" s="1"/>
      <c r="F128" s="2"/>
      <c r="I128" s="105"/>
    </row>
    <row r="129" spans="2:9" s="4" customFormat="1" x14ac:dyDescent="0.25">
      <c r="B129" s="2"/>
      <c r="C129" s="2"/>
      <c r="D129" s="2"/>
      <c r="E129" s="1"/>
      <c r="F129" s="2"/>
      <c r="I129" s="105"/>
    </row>
    <row r="130" spans="2:9" s="4" customFormat="1" x14ac:dyDescent="0.25">
      <c r="B130" s="2"/>
      <c r="C130" s="2"/>
      <c r="D130" s="2"/>
      <c r="E130" s="1"/>
      <c r="F130" s="2"/>
      <c r="I130" s="105"/>
    </row>
    <row r="131" spans="2:9" s="4" customFormat="1" x14ac:dyDescent="0.25">
      <c r="B131" s="2"/>
      <c r="C131" s="2"/>
      <c r="D131" s="2"/>
      <c r="E131" s="1"/>
      <c r="F131" s="2"/>
      <c r="I131" s="105"/>
    </row>
    <row r="132" spans="2:9" s="4" customFormat="1" x14ac:dyDescent="0.25">
      <c r="B132" s="2"/>
      <c r="C132" s="2"/>
      <c r="D132" s="2"/>
      <c r="E132" s="1"/>
      <c r="F132" s="2"/>
      <c r="I132" s="105"/>
    </row>
    <row r="133" spans="2:9" s="4" customFormat="1" x14ac:dyDescent="0.25">
      <c r="B133" s="2"/>
      <c r="C133" s="2"/>
      <c r="D133" s="2"/>
      <c r="E133" s="1"/>
      <c r="F133" s="2"/>
      <c r="I133" s="105"/>
    </row>
    <row r="134" spans="2:9" s="4" customFormat="1" x14ac:dyDescent="0.25">
      <c r="B134" s="2"/>
      <c r="C134" s="2"/>
      <c r="D134" s="2"/>
      <c r="E134" s="1"/>
      <c r="F134" s="2"/>
      <c r="I134" s="105"/>
    </row>
    <row r="135" spans="2:9" s="4" customFormat="1" x14ac:dyDescent="0.25">
      <c r="B135" s="2"/>
      <c r="C135" s="2"/>
      <c r="D135" s="2"/>
      <c r="E135" s="1"/>
      <c r="F135" s="2"/>
      <c r="I135" s="105"/>
    </row>
    <row r="136" spans="2:9" s="4" customFormat="1" x14ac:dyDescent="0.25">
      <c r="B136" s="2"/>
      <c r="C136" s="2"/>
      <c r="D136" s="2"/>
      <c r="E136" s="1"/>
      <c r="F136" s="2"/>
      <c r="I136" s="105"/>
    </row>
    <row r="137" spans="2:9" s="4" customFormat="1" x14ac:dyDescent="0.25">
      <c r="B137" s="2"/>
      <c r="C137" s="2"/>
      <c r="D137" s="2"/>
      <c r="E137" s="1"/>
      <c r="F137" s="2"/>
      <c r="I137" s="105"/>
    </row>
    <row r="138" spans="2:9" s="4" customFormat="1" x14ac:dyDescent="0.25">
      <c r="B138" s="2"/>
      <c r="C138" s="2"/>
      <c r="D138" s="2"/>
      <c r="E138" s="1"/>
      <c r="F138" s="2"/>
      <c r="I138" s="105"/>
    </row>
    <row r="139" spans="2:9" s="4" customFormat="1" x14ac:dyDescent="0.25">
      <c r="B139" s="2"/>
      <c r="C139" s="2"/>
      <c r="D139" s="2"/>
      <c r="E139" s="1"/>
      <c r="F139" s="2"/>
      <c r="I139" s="105"/>
    </row>
    <row r="140" spans="2:9" s="4" customFormat="1" x14ac:dyDescent="0.25">
      <c r="B140" s="2"/>
      <c r="C140" s="2"/>
      <c r="D140" s="2"/>
      <c r="E140" s="1"/>
      <c r="F140" s="2"/>
      <c r="I140" s="105"/>
    </row>
    <row r="141" spans="2:9" s="4" customFormat="1" x14ac:dyDescent="0.25">
      <c r="B141" s="2"/>
      <c r="C141" s="2"/>
      <c r="D141" s="2"/>
      <c r="E141" s="1"/>
      <c r="F141" s="2"/>
      <c r="I141" s="105"/>
    </row>
    <row r="142" spans="2:9" s="4" customFormat="1" x14ac:dyDescent="0.25">
      <c r="B142" s="2"/>
      <c r="C142" s="2"/>
      <c r="D142" s="2"/>
      <c r="E142" s="1"/>
      <c r="F142" s="2"/>
      <c r="I142" s="105"/>
    </row>
    <row r="143" spans="2:9" s="4" customFormat="1" x14ac:dyDescent="0.25">
      <c r="B143" s="2"/>
      <c r="C143" s="2"/>
      <c r="D143" s="2"/>
      <c r="E143" s="1"/>
      <c r="F143" s="2"/>
      <c r="I143" s="105"/>
    </row>
    <row r="144" spans="2:9" s="4" customFormat="1" x14ac:dyDescent="0.25">
      <c r="B144" s="2"/>
      <c r="C144" s="2"/>
      <c r="D144" s="2"/>
      <c r="E144" s="1"/>
      <c r="F144" s="2"/>
      <c r="I144" s="105"/>
    </row>
    <row r="145" spans="2:9" s="4" customFormat="1" x14ac:dyDescent="0.25">
      <c r="B145" s="2"/>
      <c r="C145" s="2"/>
      <c r="D145" s="2"/>
      <c r="E145" s="1"/>
      <c r="F145" s="2"/>
      <c r="I145" s="105"/>
    </row>
    <row r="146" spans="2:9" s="4" customFormat="1" x14ac:dyDescent="0.25">
      <c r="B146" s="2"/>
      <c r="C146" s="2"/>
      <c r="D146" s="2"/>
      <c r="E146" s="1"/>
      <c r="F146" s="2"/>
      <c r="I146" s="105"/>
    </row>
    <row r="147" spans="2:9" s="4" customFormat="1" x14ac:dyDescent="0.25">
      <c r="B147" s="2"/>
      <c r="C147" s="2"/>
      <c r="D147" s="2"/>
      <c r="E147" s="1"/>
      <c r="F147" s="2"/>
      <c r="I147" s="105"/>
    </row>
    <row r="148" spans="2:9" s="4" customFormat="1" x14ac:dyDescent="0.25">
      <c r="B148" s="2"/>
      <c r="C148" s="2"/>
      <c r="D148" s="2"/>
      <c r="E148" s="1"/>
      <c r="F148" s="2"/>
      <c r="I148" s="105"/>
    </row>
    <row r="149" spans="2:9" s="4" customFormat="1" x14ac:dyDescent="0.25">
      <c r="B149" s="2"/>
      <c r="C149" s="2"/>
      <c r="D149" s="2"/>
      <c r="E149" s="1"/>
      <c r="F149" s="2"/>
      <c r="I149" s="105"/>
    </row>
    <row r="150" spans="2:9" s="4" customFormat="1" x14ac:dyDescent="0.25">
      <c r="B150" s="2"/>
      <c r="C150" s="2"/>
      <c r="D150" s="2"/>
      <c r="E150" s="1"/>
      <c r="F150" s="2"/>
      <c r="I150" s="105"/>
    </row>
    <row r="151" spans="2:9" s="4" customFormat="1" x14ac:dyDescent="0.25">
      <c r="B151" s="2"/>
      <c r="C151" s="2"/>
      <c r="D151" s="2"/>
      <c r="E151" s="1"/>
      <c r="F151" s="2"/>
      <c r="I151" s="105"/>
    </row>
    <row r="152" spans="2:9" s="4" customFormat="1" x14ac:dyDescent="0.25">
      <c r="B152" s="2"/>
      <c r="C152" s="2"/>
      <c r="D152" s="2"/>
      <c r="E152" s="1"/>
      <c r="F152" s="2"/>
      <c r="I152" s="105"/>
    </row>
    <row r="153" spans="2:9" s="4" customFormat="1" x14ac:dyDescent="0.25">
      <c r="B153" s="2"/>
      <c r="C153" s="2"/>
      <c r="D153" s="2"/>
      <c r="E153" s="1"/>
      <c r="F153" s="2"/>
      <c r="I153" s="105"/>
    </row>
    <row r="154" spans="2:9" s="4" customFormat="1" x14ac:dyDescent="0.25">
      <c r="B154" s="2"/>
      <c r="C154" s="2"/>
      <c r="D154" s="2"/>
      <c r="E154" s="1"/>
      <c r="F154" s="2"/>
      <c r="I154" s="105"/>
    </row>
    <row r="155" spans="2:9" s="4" customFormat="1" x14ac:dyDescent="0.25">
      <c r="B155" s="2"/>
      <c r="C155" s="2"/>
      <c r="D155" s="2"/>
      <c r="E155" s="1"/>
      <c r="F155" s="2"/>
      <c r="I155" s="105"/>
    </row>
    <row r="156" spans="2:9" s="4" customFormat="1" x14ac:dyDescent="0.25">
      <c r="B156" s="2"/>
      <c r="C156" s="2"/>
      <c r="D156" s="2"/>
      <c r="E156" s="1"/>
      <c r="F156" s="2"/>
      <c r="I156" s="105"/>
    </row>
    <row r="157" spans="2:9" s="4" customFormat="1" x14ac:dyDescent="0.25">
      <c r="B157" s="2"/>
      <c r="C157" s="2"/>
      <c r="D157" s="2"/>
      <c r="E157" s="1"/>
      <c r="F157" s="2"/>
      <c r="I157" s="105"/>
    </row>
    <row r="158" spans="2:9" s="4" customFormat="1" x14ac:dyDescent="0.25">
      <c r="B158" s="2"/>
      <c r="C158" s="2"/>
      <c r="D158" s="2"/>
      <c r="E158" s="1"/>
      <c r="F158" s="2"/>
      <c r="I158" s="105"/>
    </row>
    <row r="159" spans="2:9" s="4" customFormat="1" x14ac:dyDescent="0.25">
      <c r="B159" s="2"/>
      <c r="C159" s="2"/>
      <c r="D159" s="2"/>
      <c r="E159" s="1"/>
      <c r="F159" s="2"/>
      <c r="I159" s="105"/>
    </row>
    <row r="160" spans="2:9" s="4" customFormat="1" x14ac:dyDescent="0.25">
      <c r="B160" s="2"/>
      <c r="C160" s="2"/>
      <c r="D160" s="2"/>
      <c r="E160" s="1"/>
      <c r="F160" s="2"/>
      <c r="I160" s="105"/>
    </row>
    <row r="161" spans="2:9" s="4" customFormat="1" x14ac:dyDescent="0.25">
      <c r="B161" s="2"/>
      <c r="C161" s="2"/>
      <c r="D161" s="2"/>
      <c r="E161" s="1"/>
      <c r="F161" s="2"/>
      <c r="I161" s="105"/>
    </row>
    <row r="162" spans="2:9" s="4" customFormat="1" x14ac:dyDescent="0.25">
      <c r="B162" s="2"/>
      <c r="C162" s="2"/>
      <c r="D162" s="2"/>
      <c r="E162" s="1"/>
      <c r="F162" s="2"/>
      <c r="I162" s="105"/>
    </row>
    <row r="163" spans="2:9" s="4" customFormat="1" x14ac:dyDescent="0.25">
      <c r="B163" s="2"/>
      <c r="C163" s="2"/>
      <c r="D163" s="2"/>
      <c r="E163" s="1"/>
      <c r="F163" s="2"/>
      <c r="I163" s="105"/>
    </row>
    <row r="164" spans="2:9" s="4" customFormat="1" x14ac:dyDescent="0.25">
      <c r="B164" s="2"/>
      <c r="C164" s="2"/>
      <c r="D164" s="2"/>
      <c r="E164" s="1"/>
      <c r="F164" s="2"/>
      <c r="I164" s="105"/>
    </row>
    <row r="165" spans="2:9" s="4" customFormat="1" x14ac:dyDescent="0.25">
      <c r="B165" s="2"/>
      <c r="C165" s="2"/>
      <c r="D165" s="2"/>
      <c r="E165" s="1"/>
      <c r="F165" s="2"/>
      <c r="I165" s="105"/>
    </row>
    <row r="166" spans="2:9" s="4" customFormat="1" x14ac:dyDescent="0.25">
      <c r="B166" s="2"/>
      <c r="C166" s="2"/>
      <c r="D166" s="2"/>
      <c r="E166" s="1"/>
      <c r="F166" s="2"/>
      <c r="I166" s="105"/>
    </row>
    <row r="167" spans="2:9" s="4" customFormat="1" x14ac:dyDescent="0.25">
      <c r="B167" s="2"/>
      <c r="C167" s="2"/>
      <c r="D167" s="2"/>
      <c r="E167" s="1"/>
      <c r="F167" s="2"/>
      <c r="I167" s="105"/>
    </row>
    <row r="168" spans="2:9" s="4" customFormat="1" x14ac:dyDescent="0.25">
      <c r="B168" s="2"/>
      <c r="C168" s="2"/>
      <c r="D168" s="2"/>
      <c r="E168" s="1"/>
      <c r="F168" s="2"/>
      <c r="I168" s="105"/>
    </row>
    <row r="169" spans="2:9" s="4" customFormat="1" x14ac:dyDescent="0.25">
      <c r="B169" s="2"/>
      <c r="C169" s="2"/>
      <c r="D169" s="2"/>
      <c r="E169" s="1"/>
      <c r="F169" s="2"/>
      <c r="I169" s="105"/>
    </row>
    <row r="170" spans="2:9" s="4" customFormat="1" x14ac:dyDescent="0.25">
      <c r="B170" s="2"/>
      <c r="C170" s="2"/>
      <c r="D170" s="2"/>
      <c r="E170" s="1"/>
      <c r="F170" s="2"/>
      <c r="I170" s="105"/>
    </row>
    <row r="171" spans="2:9" s="4" customFormat="1" x14ac:dyDescent="0.25">
      <c r="B171" s="2"/>
      <c r="C171" s="2"/>
      <c r="D171" s="2"/>
      <c r="E171" s="1"/>
      <c r="F171" s="2"/>
      <c r="I171" s="105"/>
    </row>
    <row r="172" spans="2:9" s="4" customFormat="1" x14ac:dyDescent="0.25">
      <c r="B172" s="2"/>
      <c r="C172" s="2"/>
      <c r="D172" s="2"/>
      <c r="E172" s="1"/>
      <c r="F172" s="2"/>
      <c r="I172" s="105"/>
    </row>
    <row r="173" spans="2:9" s="4" customFormat="1" x14ac:dyDescent="0.25">
      <c r="B173" s="2"/>
      <c r="C173" s="2"/>
      <c r="D173" s="2"/>
      <c r="E173" s="1"/>
      <c r="F173" s="2"/>
      <c r="I173" s="105"/>
    </row>
    <row r="174" spans="2:9" s="4" customFormat="1" x14ac:dyDescent="0.25">
      <c r="B174" s="2"/>
      <c r="C174" s="2"/>
      <c r="D174" s="2"/>
      <c r="E174" s="1"/>
      <c r="F174" s="2"/>
      <c r="I174" s="105"/>
    </row>
    <row r="175" spans="2:9" s="4" customFormat="1" x14ac:dyDescent="0.25">
      <c r="B175" s="2"/>
      <c r="C175" s="2"/>
      <c r="D175" s="2"/>
      <c r="E175" s="1"/>
      <c r="F175" s="2"/>
      <c r="I175" s="105"/>
    </row>
    <row r="176" spans="2:9" s="4" customFormat="1" x14ac:dyDescent="0.25">
      <c r="B176" s="2"/>
      <c r="C176" s="2"/>
      <c r="D176" s="2"/>
      <c r="E176" s="1"/>
      <c r="F176" s="2"/>
      <c r="I176" s="105"/>
    </row>
    <row r="177" spans="2:9" s="4" customFormat="1" x14ac:dyDescent="0.25">
      <c r="B177" s="2"/>
      <c r="C177" s="2"/>
      <c r="D177" s="2"/>
      <c r="E177" s="1"/>
      <c r="F177" s="2"/>
      <c r="I177" s="105"/>
    </row>
    <row r="178" spans="2:9" s="4" customFormat="1" x14ac:dyDescent="0.25">
      <c r="B178" s="2"/>
      <c r="C178" s="2"/>
      <c r="D178" s="2"/>
      <c r="E178" s="1"/>
      <c r="F178" s="2"/>
      <c r="I178" s="105"/>
    </row>
    <row r="179" spans="2:9" s="4" customFormat="1" x14ac:dyDescent="0.25">
      <c r="B179" s="2"/>
      <c r="C179" s="2"/>
      <c r="D179" s="2"/>
      <c r="E179" s="1"/>
      <c r="F179" s="2"/>
      <c r="I179" s="105"/>
    </row>
    <row r="180" spans="2:9" s="4" customFormat="1" x14ac:dyDescent="0.25">
      <c r="B180" s="2"/>
      <c r="C180" s="2"/>
      <c r="D180" s="2"/>
      <c r="E180" s="1"/>
      <c r="F180" s="2"/>
      <c r="I180" s="105"/>
    </row>
    <row r="181" spans="2:9" s="4" customFormat="1" x14ac:dyDescent="0.25">
      <c r="B181" s="2"/>
      <c r="C181" s="2"/>
      <c r="D181" s="2"/>
      <c r="E181" s="1"/>
      <c r="F181" s="2"/>
      <c r="I181" s="105"/>
    </row>
    <row r="182" spans="2:9" s="4" customFormat="1" x14ac:dyDescent="0.25">
      <c r="B182" s="2"/>
      <c r="C182" s="2"/>
      <c r="D182" s="2"/>
      <c r="E182" s="1"/>
      <c r="F182" s="2"/>
      <c r="I182" s="105"/>
    </row>
    <row r="183" spans="2:9" s="4" customFormat="1" x14ac:dyDescent="0.25">
      <c r="B183" s="2"/>
      <c r="C183" s="2"/>
      <c r="D183" s="2"/>
      <c r="E183" s="1"/>
      <c r="F183" s="2"/>
      <c r="I183" s="105"/>
    </row>
    <row r="184" spans="2:9" s="4" customFormat="1" x14ac:dyDescent="0.25">
      <c r="B184" s="2"/>
      <c r="C184" s="2"/>
      <c r="D184" s="2"/>
      <c r="E184" s="1"/>
      <c r="F184" s="2"/>
      <c r="I184" s="105"/>
    </row>
    <row r="185" spans="2:9" s="4" customFormat="1" x14ac:dyDescent="0.25">
      <c r="B185" s="2"/>
      <c r="C185" s="2"/>
      <c r="D185" s="2"/>
      <c r="E185" s="1"/>
      <c r="F185" s="2"/>
      <c r="I185" s="105"/>
    </row>
    <row r="186" spans="2:9" s="4" customFormat="1" x14ac:dyDescent="0.25">
      <c r="B186" s="2"/>
      <c r="C186" s="2"/>
      <c r="D186" s="2"/>
      <c r="E186" s="1"/>
      <c r="F186" s="2"/>
      <c r="I186" s="105"/>
    </row>
    <row r="187" spans="2:9" s="4" customFormat="1" x14ac:dyDescent="0.25">
      <c r="B187" s="2"/>
      <c r="C187" s="2"/>
      <c r="D187" s="2"/>
      <c r="E187" s="1"/>
      <c r="F187" s="2"/>
      <c r="I187" s="105"/>
    </row>
    <row r="188" spans="2:9" s="4" customFormat="1" x14ac:dyDescent="0.25">
      <c r="B188" s="2"/>
      <c r="C188" s="2"/>
      <c r="D188" s="2"/>
      <c r="E188" s="1"/>
      <c r="F188" s="2"/>
      <c r="I188" s="105"/>
    </row>
    <row r="189" spans="2:9" s="4" customFormat="1" x14ac:dyDescent="0.25">
      <c r="B189" s="2"/>
      <c r="C189" s="2"/>
      <c r="D189" s="2"/>
      <c r="E189" s="1"/>
      <c r="F189" s="2"/>
      <c r="I189" s="105"/>
    </row>
    <row r="190" spans="2:9" s="4" customFormat="1" x14ac:dyDescent="0.25">
      <c r="B190" s="2"/>
      <c r="C190" s="2"/>
      <c r="D190" s="2"/>
      <c r="E190" s="1"/>
      <c r="F190" s="2"/>
      <c r="I190" s="105"/>
    </row>
    <row r="191" spans="2:9" s="4" customFormat="1" x14ac:dyDescent="0.25">
      <c r="B191" s="2"/>
      <c r="C191" s="2"/>
      <c r="D191" s="2"/>
      <c r="E191" s="1"/>
      <c r="F191" s="2"/>
      <c r="I191" s="105"/>
    </row>
    <row r="192" spans="2:9" s="4" customFormat="1" x14ac:dyDescent="0.25">
      <c r="B192" s="2"/>
      <c r="C192" s="2"/>
      <c r="D192" s="2"/>
      <c r="E192" s="1"/>
      <c r="F192" s="2"/>
      <c r="I192" s="105"/>
    </row>
    <row r="193" spans="2:9" s="4" customFormat="1" x14ac:dyDescent="0.25">
      <c r="B193" s="2"/>
      <c r="C193" s="2"/>
      <c r="D193" s="2"/>
      <c r="E193" s="1"/>
      <c r="F193" s="2"/>
      <c r="I193" s="105"/>
    </row>
    <row r="194" spans="2:9" s="4" customFormat="1" x14ac:dyDescent="0.25">
      <c r="B194" s="2"/>
      <c r="C194" s="2"/>
      <c r="D194" s="2"/>
      <c r="E194" s="1"/>
      <c r="F194" s="2"/>
      <c r="I194" s="105"/>
    </row>
    <row r="195" spans="2:9" s="4" customFormat="1" x14ac:dyDescent="0.25">
      <c r="B195" s="2"/>
      <c r="C195" s="2"/>
      <c r="D195" s="2"/>
      <c r="E195" s="1"/>
      <c r="F195" s="2"/>
      <c r="I195" s="105"/>
    </row>
    <row r="196" spans="2:9" s="4" customFormat="1" x14ac:dyDescent="0.25">
      <c r="B196" s="2"/>
      <c r="C196" s="2"/>
      <c r="D196" s="2"/>
      <c r="E196" s="1"/>
      <c r="F196" s="2"/>
      <c r="I196" s="105"/>
    </row>
    <row r="197" spans="2:9" s="4" customFormat="1" x14ac:dyDescent="0.25">
      <c r="B197" s="2"/>
      <c r="C197" s="2"/>
      <c r="D197" s="2"/>
      <c r="E197" s="1"/>
      <c r="F197" s="2"/>
      <c r="I197" s="105"/>
    </row>
    <row r="198" spans="2:9" s="4" customFormat="1" x14ac:dyDescent="0.25">
      <c r="B198" s="2"/>
      <c r="C198" s="2"/>
      <c r="D198" s="2"/>
      <c r="E198" s="1"/>
      <c r="F198" s="2"/>
      <c r="I198" s="105"/>
    </row>
    <row r="199" spans="2:9" s="4" customFormat="1" x14ac:dyDescent="0.25">
      <c r="B199" s="2"/>
      <c r="C199" s="2"/>
      <c r="D199" s="2"/>
      <c r="E199" s="1"/>
      <c r="F199" s="2"/>
      <c r="I199" s="105"/>
    </row>
    <row r="200" spans="2:9" s="4" customFormat="1" x14ac:dyDescent="0.25">
      <c r="B200" s="2"/>
      <c r="C200" s="2"/>
      <c r="D200" s="2"/>
      <c r="E200" s="1"/>
      <c r="F200" s="2"/>
      <c r="I200" s="105"/>
    </row>
    <row r="201" spans="2:9" s="4" customFormat="1" x14ac:dyDescent="0.25">
      <c r="B201" s="2"/>
      <c r="C201" s="2"/>
      <c r="D201" s="2"/>
      <c r="E201" s="1"/>
      <c r="F201" s="2"/>
      <c r="I201" s="105"/>
    </row>
    <row r="202" spans="2:9" s="4" customFormat="1" x14ac:dyDescent="0.25">
      <c r="B202" s="2"/>
      <c r="C202" s="2"/>
      <c r="D202" s="2"/>
      <c r="E202" s="1"/>
      <c r="F202" s="2"/>
      <c r="I202" s="105"/>
    </row>
    <row r="203" spans="2:9" s="4" customFormat="1" x14ac:dyDescent="0.25">
      <c r="B203" s="2"/>
      <c r="C203" s="2"/>
      <c r="D203" s="2"/>
      <c r="E203" s="1"/>
      <c r="F203" s="2"/>
      <c r="I203" s="105"/>
    </row>
    <row r="204" spans="2:9" s="4" customFormat="1" x14ac:dyDescent="0.25">
      <c r="B204" s="2"/>
      <c r="C204" s="2"/>
      <c r="D204" s="2"/>
      <c r="E204" s="1"/>
      <c r="F204" s="2"/>
      <c r="I204" s="105"/>
    </row>
    <row r="205" spans="2:9" s="4" customFormat="1" x14ac:dyDescent="0.25">
      <c r="B205" s="2"/>
      <c r="C205" s="2"/>
      <c r="D205" s="2"/>
      <c r="E205" s="1"/>
      <c r="F205" s="2"/>
      <c r="I205" s="105"/>
    </row>
    <row r="206" spans="2:9" s="4" customFormat="1" x14ac:dyDescent="0.25">
      <c r="B206" s="2"/>
      <c r="C206" s="2"/>
      <c r="D206" s="2"/>
      <c r="E206" s="1"/>
      <c r="F206" s="2"/>
      <c r="I206" s="105"/>
    </row>
    <row r="207" spans="2:9" s="4" customFormat="1" x14ac:dyDescent="0.25">
      <c r="B207" s="2"/>
      <c r="C207" s="2"/>
      <c r="D207" s="2"/>
      <c r="E207" s="1"/>
      <c r="F207" s="2"/>
      <c r="I207" s="105"/>
    </row>
    <row r="208" spans="2:9" s="4" customFormat="1" x14ac:dyDescent="0.25">
      <c r="B208" s="2"/>
      <c r="C208" s="2"/>
      <c r="D208" s="2"/>
      <c r="E208" s="1"/>
      <c r="F208" s="2"/>
      <c r="I208" s="105"/>
    </row>
    <row r="209" spans="2:9" s="4" customFormat="1" x14ac:dyDescent="0.25">
      <c r="B209" s="2"/>
      <c r="C209" s="2"/>
      <c r="D209" s="2"/>
      <c r="E209" s="1"/>
      <c r="F209" s="2"/>
      <c r="I209" s="105"/>
    </row>
    <row r="210" spans="2:9" s="4" customFormat="1" x14ac:dyDescent="0.25">
      <c r="B210" s="2"/>
      <c r="C210" s="2"/>
      <c r="D210" s="2"/>
      <c r="E210" s="1"/>
      <c r="F210" s="2"/>
      <c r="I210" s="105"/>
    </row>
    <row r="211" spans="2:9" s="4" customFormat="1" x14ac:dyDescent="0.25">
      <c r="B211" s="2"/>
      <c r="C211" s="2"/>
      <c r="D211" s="2"/>
      <c r="E211" s="1"/>
      <c r="F211" s="2"/>
      <c r="I211" s="105"/>
    </row>
    <row r="212" spans="2:9" s="4" customFormat="1" x14ac:dyDescent="0.25">
      <c r="B212" s="2"/>
      <c r="C212" s="2"/>
      <c r="D212" s="2"/>
      <c r="E212" s="1"/>
      <c r="F212" s="2"/>
      <c r="I212" s="105"/>
    </row>
    <row r="213" spans="2:9" s="4" customFormat="1" x14ac:dyDescent="0.25">
      <c r="B213" s="2"/>
      <c r="C213" s="2"/>
      <c r="D213" s="2"/>
      <c r="E213" s="1"/>
      <c r="F213" s="2"/>
      <c r="I213" s="105"/>
    </row>
    <row r="214" spans="2:9" s="4" customFormat="1" x14ac:dyDescent="0.25">
      <c r="B214" s="2"/>
      <c r="C214" s="2"/>
      <c r="D214" s="2"/>
      <c r="E214" s="1"/>
      <c r="F214" s="2"/>
      <c r="I214" s="105"/>
    </row>
    <row r="215" spans="2:9" s="4" customFormat="1" x14ac:dyDescent="0.25">
      <c r="B215" s="2"/>
      <c r="C215" s="2"/>
      <c r="D215" s="2"/>
      <c r="E215" s="1"/>
      <c r="F215" s="2"/>
      <c r="I215" s="105"/>
    </row>
    <row r="216" spans="2:9" s="4" customFormat="1" x14ac:dyDescent="0.25">
      <c r="B216" s="2"/>
      <c r="C216" s="2"/>
      <c r="D216" s="2"/>
      <c r="E216" s="1"/>
      <c r="F216" s="2"/>
      <c r="I216" s="105"/>
    </row>
    <row r="217" spans="2:9" s="4" customFormat="1" x14ac:dyDescent="0.25">
      <c r="B217" s="2"/>
      <c r="C217" s="2"/>
      <c r="D217" s="2"/>
      <c r="E217" s="1"/>
      <c r="F217" s="2"/>
      <c r="I217" s="105"/>
    </row>
    <row r="218" spans="2:9" s="4" customFormat="1" x14ac:dyDescent="0.25">
      <c r="B218" s="2"/>
      <c r="C218" s="2"/>
      <c r="D218" s="2"/>
      <c r="E218" s="1"/>
      <c r="F218" s="2"/>
      <c r="I218" s="105"/>
    </row>
    <row r="219" spans="2:9" s="4" customFormat="1" x14ac:dyDescent="0.25">
      <c r="B219" s="2"/>
      <c r="C219" s="2"/>
      <c r="D219" s="2"/>
      <c r="E219" s="1"/>
      <c r="F219" s="2"/>
      <c r="I219" s="105"/>
    </row>
    <row r="220" spans="2:9" s="4" customFormat="1" x14ac:dyDescent="0.25">
      <c r="B220" s="2"/>
      <c r="C220" s="2"/>
      <c r="D220" s="2"/>
      <c r="E220" s="1"/>
      <c r="F220" s="2"/>
      <c r="I220" s="105"/>
    </row>
    <row r="221" spans="2:9" s="4" customFormat="1" x14ac:dyDescent="0.25">
      <c r="B221" s="2"/>
      <c r="C221" s="2"/>
      <c r="D221" s="2"/>
      <c r="E221" s="1"/>
      <c r="F221" s="2"/>
      <c r="I221" s="105"/>
    </row>
    <row r="222" spans="2:9" s="4" customFormat="1" x14ac:dyDescent="0.25">
      <c r="B222" s="2"/>
      <c r="C222" s="2"/>
      <c r="D222" s="2"/>
      <c r="E222" s="1"/>
      <c r="F222" s="2"/>
      <c r="I222" s="105"/>
    </row>
    <row r="223" spans="2:9" s="4" customFormat="1" x14ac:dyDescent="0.25">
      <c r="B223" s="2"/>
      <c r="C223" s="2"/>
      <c r="D223" s="2"/>
      <c r="E223" s="1"/>
      <c r="F223" s="2"/>
      <c r="I223" s="105"/>
    </row>
    <row r="224" spans="2:9" s="4" customFormat="1" x14ac:dyDescent="0.25">
      <c r="B224" s="2"/>
      <c r="C224" s="2"/>
      <c r="D224" s="2"/>
      <c r="E224" s="1"/>
      <c r="F224" s="2"/>
      <c r="I224" s="105"/>
    </row>
    <row r="225" spans="2:9" s="4" customFormat="1" x14ac:dyDescent="0.25">
      <c r="B225" s="2"/>
      <c r="C225" s="2"/>
      <c r="D225" s="2"/>
      <c r="E225" s="1"/>
      <c r="F225" s="2"/>
      <c r="I225" s="105"/>
    </row>
    <row r="226" spans="2:9" s="4" customFormat="1" x14ac:dyDescent="0.25">
      <c r="B226" s="2"/>
      <c r="C226" s="2"/>
      <c r="D226" s="2"/>
      <c r="E226" s="1"/>
      <c r="F226" s="2"/>
      <c r="I226" s="105"/>
    </row>
    <row r="227" spans="2:9" s="4" customFormat="1" x14ac:dyDescent="0.25">
      <c r="B227" s="2"/>
      <c r="C227" s="2"/>
      <c r="D227" s="2"/>
      <c r="E227" s="1"/>
      <c r="F227" s="2"/>
      <c r="I227" s="105"/>
    </row>
    <row r="228" spans="2:9" s="4" customFormat="1" x14ac:dyDescent="0.25">
      <c r="B228" s="2"/>
      <c r="C228" s="2"/>
      <c r="D228" s="2"/>
      <c r="E228" s="1"/>
      <c r="F228" s="2"/>
      <c r="I228" s="105"/>
    </row>
    <row r="229" spans="2:9" s="4" customFormat="1" x14ac:dyDescent="0.25">
      <c r="B229" s="2"/>
      <c r="C229" s="2"/>
      <c r="D229" s="2"/>
      <c r="E229" s="1"/>
      <c r="F229" s="2"/>
      <c r="I229" s="105"/>
    </row>
    <row r="230" spans="2:9" s="4" customFormat="1" x14ac:dyDescent="0.25">
      <c r="B230" s="2"/>
      <c r="C230" s="2"/>
      <c r="D230" s="2"/>
      <c r="E230" s="1"/>
      <c r="F230" s="2"/>
      <c r="I230" s="105"/>
    </row>
    <row r="231" spans="2:9" s="4" customFormat="1" x14ac:dyDescent="0.25">
      <c r="B231" s="2"/>
      <c r="C231" s="2"/>
      <c r="D231" s="2"/>
      <c r="E231" s="1"/>
      <c r="F231" s="2"/>
      <c r="I231" s="105"/>
    </row>
    <row r="232" spans="2:9" s="4" customFormat="1" x14ac:dyDescent="0.25">
      <c r="B232" s="2"/>
      <c r="C232" s="2"/>
      <c r="D232" s="2"/>
      <c r="E232" s="1"/>
      <c r="F232" s="2"/>
      <c r="I232" s="105"/>
    </row>
    <row r="233" spans="2:9" s="4" customFormat="1" x14ac:dyDescent="0.25">
      <c r="B233" s="2"/>
      <c r="C233" s="2"/>
      <c r="D233" s="2"/>
      <c r="E233" s="1"/>
      <c r="F233" s="2"/>
      <c r="I233" s="105"/>
    </row>
    <row r="234" spans="2:9" s="4" customFormat="1" x14ac:dyDescent="0.25">
      <c r="B234" s="2"/>
      <c r="C234" s="2"/>
      <c r="D234" s="2"/>
      <c r="E234" s="1"/>
      <c r="F234" s="2"/>
      <c r="I234" s="105"/>
    </row>
    <row r="235" spans="2:9" s="4" customFormat="1" x14ac:dyDescent="0.25">
      <c r="B235" s="2"/>
      <c r="C235" s="2"/>
      <c r="D235" s="2"/>
      <c r="E235" s="1"/>
      <c r="F235" s="2"/>
      <c r="I235" s="105"/>
    </row>
    <row r="236" spans="2:9" s="4" customFormat="1" x14ac:dyDescent="0.25">
      <c r="B236" s="2"/>
      <c r="C236" s="2"/>
      <c r="D236" s="2"/>
      <c r="E236" s="1"/>
      <c r="F236" s="2"/>
      <c r="I236" s="105"/>
    </row>
    <row r="237" spans="2:9" s="4" customFormat="1" x14ac:dyDescent="0.25">
      <c r="B237" s="2"/>
      <c r="C237" s="2"/>
      <c r="D237" s="2"/>
      <c r="E237" s="1"/>
      <c r="F237" s="2"/>
      <c r="I237" s="105"/>
    </row>
    <row r="238" spans="2:9" s="4" customFormat="1" x14ac:dyDescent="0.25">
      <c r="B238" s="2"/>
      <c r="C238" s="2"/>
      <c r="D238" s="2"/>
      <c r="E238" s="1"/>
      <c r="F238" s="2"/>
      <c r="I238" s="105"/>
    </row>
    <row r="239" spans="2:9" s="4" customFormat="1" x14ac:dyDescent="0.25">
      <c r="B239" s="2"/>
      <c r="C239" s="2"/>
      <c r="D239" s="2"/>
      <c r="E239" s="1"/>
      <c r="F239" s="2"/>
      <c r="I239" s="105"/>
    </row>
    <row r="240" spans="2:9" s="4" customFormat="1" x14ac:dyDescent="0.25">
      <c r="B240" s="2"/>
      <c r="C240" s="2"/>
      <c r="D240" s="2"/>
      <c r="E240" s="1"/>
      <c r="F240" s="2"/>
      <c r="I240" s="105"/>
    </row>
    <row r="241" spans="2:9" s="4" customFormat="1" x14ac:dyDescent="0.25">
      <c r="B241" s="2"/>
      <c r="C241" s="2"/>
      <c r="D241" s="2"/>
      <c r="E241" s="1"/>
      <c r="F241" s="2"/>
      <c r="I241" s="105"/>
    </row>
    <row r="242" spans="2:9" s="4" customFormat="1" x14ac:dyDescent="0.25">
      <c r="B242" s="2"/>
      <c r="C242" s="2"/>
      <c r="D242" s="2"/>
      <c r="E242" s="1"/>
      <c r="F242" s="2"/>
      <c r="I242" s="105"/>
    </row>
    <row r="243" spans="2:9" s="4" customFormat="1" x14ac:dyDescent="0.25">
      <c r="B243" s="2"/>
      <c r="C243" s="2"/>
      <c r="D243" s="2"/>
      <c r="E243" s="1"/>
      <c r="F243" s="2"/>
      <c r="I243" s="105"/>
    </row>
    <row r="244" spans="2:9" s="4" customFormat="1" x14ac:dyDescent="0.25">
      <c r="B244" s="2"/>
      <c r="C244" s="2"/>
      <c r="D244" s="2"/>
      <c r="E244" s="1"/>
      <c r="F244" s="2"/>
      <c r="I244" s="105"/>
    </row>
    <row r="245" spans="2:9" s="4" customFormat="1" x14ac:dyDescent="0.25">
      <c r="B245" s="2"/>
      <c r="C245" s="2"/>
      <c r="D245" s="2"/>
      <c r="E245" s="1"/>
      <c r="F245" s="2"/>
      <c r="I245" s="105"/>
    </row>
    <row r="246" spans="2:9" s="4" customFormat="1" x14ac:dyDescent="0.25">
      <c r="B246" s="2"/>
      <c r="C246" s="2"/>
      <c r="D246" s="2"/>
      <c r="E246" s="1"/>
      <c r="F246" s="2"/>
      <c r="I246" s="105"/>
    </row>
    <row r="247" spans="2:9" s="4" customFormat="1" x14ac:dyDescent="0.25">
      <c r="B247" s="2"/>
      <c r="C247" s="2"/>
      <c r="D247" s="2"/>
      <c r="E247" s="1"/>
      <c r="F247" s="2"/>
      <c r="I247" s="105"/>
    </row>
    <row r="248" spans="2:9" s="4" customFormat="1" x14ac:dyDescent="0.25">
      <c r="B248" s="2"/>
      <c r="C248" s="2"/>
      <c r="D248" s="2"/>
      <c r="E248" s="1"/>
      <c r="F248" s="2"/>
      <c r="I248" s="105"/>
    </row>
    <row r="249" spans="2:9" s="4" customFormat="1" x14ac:dyDescent="0.25">
      <c r="B249" s="2"/>
      <c r="C249" s="2"/>
      <c r="D249" s="2"/>
      <c r="E249" s="1"/>
      <c r="F249" s="2"/>
      <c r="I249" s="105"/>
    </row>
    <row r="250" spans="2:9" s="4" customFormat="1" x14ac:dyDescent="0.25">
      <c r="B250" s="2"/>
      <c r="C250" s="2"/>
      <c r="D250" s="2"/>
      <c r="E250" s="1"/>
      <c r="F250" s="2"/>
      <c r="I250" s="105"/>
    </row>
    <row r="251" spans="2:9" s="4" customFormat="1" x14ac:dyDescent="0.25">
      <c r="B251" s="2"/>
      <c r="C251" s="2"/>
      <c r="D251" s="2"/>
      <c r="E251" s="1"/>
      <c r="F251" s="2"/>
      <c r="I251" s="105"/>
    </row>
    <row r="252" spans="2:9" s="4" customFormat="1" x14ac:dyDescent="0.25">
      <c r="B252" s="2"/>
      <c r="C252" s="2"/>
      <c r="D252" s="2"/>
      <c r="E252" s="1"/>
      <c r="F252" s="2"/>
      <c r="I252" s="105"/>
    </row>
    <row r="253" spans="2:9" s="4" customFormat="1" x14ac:dyDescent="0.25">
      <c r="B253" s="2"/>
      <c r="C253" s="2"/>
      <c r="D253" s="2"/>
      <c r="E253" s="1"/>
      <c r="F253" s="2"/>
      <c r="I253" s="105"/>
    </row>
    <row r="254" spans="2:9" s="4" customFormat="1" x14ac:dyDescent="0.25">
      <c r="B254" s="2"/>
      <c r="C254" s="2"/>
      <c r="D254" s="2"/>
      <c r="E254" s="1"/>
      <c r="F254" s="2"/>
      <c r="I254" s="105"/>
    </row>
    <row r="255" spans="2:9" s="4" customFormat="1" x14ac:dyDescent="0.25">
      <c r="B255" s="2"/>
      <c r="C255" s="2"/>
      <c r="D255" s="2"/>
      <c r="E255" s="1"/>
      <c r="F255" s="2"/>
      <c r="I255" s="105"/>
    </row>
    <row r="256" spans="2:9" s="4" customFormat="1" x14ac:dyDescent="0.25">
      <c r="B256" s="2"/>
      <c r="C256" s="2"/>
      <c r="D256" s="2"/>
      <c r="E256" s="1"/>
      <c r="F256" s="2"/>
      <c r="I256" s="105"/>
    </row>
    <row r="257" spans="2:9" s="4" customFormat="1" x14ac:dyDescent="0.25">
      <c r="B257" s="2"/>
      <c r="C257" s="2"/>
      <c r="D257" s="2"/>
      <c r="E257" s="1"/>
      <c r="F257" s="2"/>
      <c r="I257" s="105"/>
    </row>
    <row r="258" spans="2:9" s="4" customFormat="1" x14ac:dyDescent="0.25">
      <c r="B258" s="2"/>
      <c r="C258" s="2"/>
      <c r="D258" s="2"/>
      <c r="E258" s="1"/>
      <c r="F258" s="2"/>
      <c r="I258" s="105"/>
    </row>
    <row r="259" spans="2:9" s="4" customFormat="1" x14ac:dyDescent="0.25">
      <c r="B259" s="2"/>
      <c r="C259" s="2"/>
      <c r="D259" s="2"/>
      <c r="E259" s="1"/>
      <c r="F259" s="2"/>
      <c r="I259" s="105"/>
    </row>
    <row r="260" spans="2:9" s="4" customFormat="1" x14ac:dyDescent="0.25">
      <c r="B260" s="2"/>
      <c r="C260" s="2"/>
      <c r="D260" s="2"/>
      <c r="E260" s="1"/>
      <c r="F260" s="2"/>
      <c r="I260" s="105"/>
    </row>
    <row r="261" spans="2:9" s="4" customFormat="1" x14ac:dyDescent="0.25">
      <c r="B261" s="2"/>
      <c r="C261" s="2"/>
      <c r="D261" s="2"/>
      <c r="E261" s="1"/>
      <c r="F261" s="2"/>
      <c r="I261" s="105"/>
    </row>
    <row r="262" spans="2:9" s="4" customFormat="1" x14ac:dyDescent="0.25">
      <c r="B262" s="2"/>
      <c r="C262" s="2"/>
      <c r="D262" s="2"/>
      <c r="E262" s="1"/>
      <c r="F262" s="2"/>
      <c r="I262" s="105"/>
    </row>
    <row r="263" spans="2:9" s="4" customFormat="1" x14ac:dyDescent="0.25">
      <c r="B263" s="2"/>
      <c r="C263" s="2"/>
      <c r="D263" s="2"/>
      <c r="E263" s="1"/>
      <c r="F263" s="2"/>
      <c r="I263" s="105"/>
    </row>
    <row r="264" spans="2:9" s="4" customFormat="1" x14ac:dyDescent="0.25">
      <c r="B264" s="2"/>
      <c r="C264" s="2"/>
      <c r="D264" s="2"/>
      <c r="E264" s="1"/>
      <c r="F264" s="2"/>
      <c r="I264" s="105"/>
    </row>
    <row r="265" spans="2:9" s="4" customFormat="1" x14ac:dyDescent="0.25">
      <c r="B265" s="2"/>
      <c r="C265" s="2"/>
      <c r="D265" s="2"/>
      <c r="E265" s="1"/>
      <c r="F265" s="2"/>
      <c r="I265" s="105"/>
    </row>
    <row r="266" spans="2:9" s="4" customFormat="1" x14ac:dyDescent="0.25">
      <c r="B266" s="2"/>
      <c r="C266" s="2"/>
      <c r="D266" s="2"/>
      <c r="E266" s="1"/>
      <c r="F266" s="2"/>
      <c r="I266" s="105"/>
    </row>
    <row r="267" spans="2:9" s="4" customFormat="1" x14ac:dyDescent="0.25">
      <c r="B267" s="2"/>
      <c r="C267" s="2"/>
      <c r="D267" s="2"/>
      <c r="E267" s="1"/>
      <c r="F267" s="2"/>
      <c r="I267" s="105"/>
    </row>
    <row r="268" spans="2:9" s="4" customFormat="1" x14ac:dyDescent="0.25">
      <c r="B268" s="2"/>
      <c r="C268" s="2"/>
      <c r="D268" s="2"/>
      <c r="E268" s="1"/>
      <c r="F268" s="2"/>
      <c r="I268" s="105"/>
    </row>
    <row r="269" spans="2:9" s="4" customFormat="1" x14ac:dyDescent="0.25">
      <c r="B269" s="2"/>
      <c r="C269" s="2"/>
      <c r="D269" s="2"/>
      <c r="E269" s="1"/>
      <c r="F269" s="2"/>
      <c r="I269" s="105"/>
    </row>
    <row r="270" spans="2:9" s="4" customFormat="1" x14ac:dyDescent="0.25">
      <c r="B270" s="2"/>
      <c r="C270" s="2"/>
      <c r="D270" s="2"/>
      <c r="E270" s="1"/>
      <c r="F270" s="2"/>
      <c r="I270" s="105"/>
    </row>
    <row r="271" spans="2:9" s="4" customFormat="1" x14ac:dyDescent="0.25">
      <c r="B271" s="2"/>
      <c r="C271" s="2"/>
      <c r="D271" s="2"/>
      <c r="E271" s="1"/>
      <c r="F271" s="2"/>
      <c r="I271" s="105"/>
    </row>
    <row r="272" spans="2:9" s="4" customFormat="1" x14ac:dyDescent="0.25">
      <c r="B272" s="2"/>
      <c r="C272" s="2"/>
      <c r="D272" s="2"/>
      <c r="E272" s="1"/>
      <c r="F272" s="2"/>
      <c r="I272" s="105"/>
    </row>
    <row r="273" spans="2:9" s="4" customFormat="1" x14ac:dyDescent="0.25">
      <c r="B273" s="2"/>
      <c r="C273" s="2"/>
      <c r="D273" s="2"/>
      <c r="E273" s="1"/>
      <c r="F273" s="2"/>
      <c r="I273" s="105"/>
    </row>
    <row r="274" spans="2:9" s="4" customFormat="1" x14ac:dyDescent="0.25">
      <c r="B274" s="2"/>
      <c r="C274" s="2"/>
      <c r="D274" s="2"/>
      <c r="E274" s="1"/>
      <c r="F274" s="2"/>
      <c r="I274" s="105"/>
    </row>
    <row r="275" spans="2:9" s="4" customFormat="1" x14ac:dyDescent="0.25">
      <c r="B275" s="2"/>
      <c r="C275" s="2"/>
      <c r="D275" s="2"/>
      <c r="E275" s="1"/>
      <c r="F275" s="2"/>
      <c r="I275" s="105"/>
    </row>
    <row r="276" spans="2:9" s="4" customFormat="1" x14ac:dyDescent="0.25">
      <c r="B276" s="2"/>
      <c r="C276" s="2"/>
      <c r="D276" s="2"/>
      <c r="E276" s="1"/>
      <c r="F276" s="2"/>
      <c r="I276" s="105"/>
    </row>
    <row r="277" spans="2:9" s="4" customFormat="1" x14ac:dyDescent="0.25">
      <c r="B277" s="2"/>
      <c r="C277" s="2"/>
      <c r="D277" s="2"/>
      <c r="E277" s="1"/>
      <c r="F277" s="2"/>
      <c r="I277" s="105"/>
    </row>
    <row r="278" spans="2:9" s="4" customFormat="1" x14ac:dyDescent="0.25">
      <c r="B278" s="2"/>
      <c r="C278" s="2"/>
      <c r="D278" s="2"/>
      <c r="E278" s="1"/>
      <c r="F278" s="2"/>
      <c r="I278" s="105"/>
    </row>
    <row r="279" spans="2:9" s="4" customFormat="1" x14ac:dyDescent="0.25">
      <c r="B279" s="2"/>
      <c r="C279" s="2"/>
      <c r="D279" s="2"/>
      <c r="E279" s="1"/>
      <c r="F279" s="2"/>
      <c r="I279" s="105"/>
    </row>
    <row r="280" spans="2:9" s="4" customFormat="1" x14ac:dyDescent="0.25">
      <c r="B280" s="2"/>
      <c r="C280" s="2"/>
      <c r="D280" s="2"/>
      <c r="E280" s="1"/>
      <c r="F280" s="2"/>
      <c r="I280" s="105"/>
    </row>
    <row r="281" spans="2:9" s="4" customFormat="1" x14ac:dyDescent="0.25">
      <c r="B281" s="2"/>
      <c r="C281" s="2"/>
      <c r="D281" s="2"/>
      <c r="E281" s="1"/>
      <c r="F281" s="2"/>
      <c r="I281" s="105"/>
    </row>
    <row r="282" spans="2:9" s="4" customFormat="1" x14ac:dyDescent="0.25">
      <c r="B282" s="2"/>
      <c r="C282" s="2"/>
      <c r="D282" s="2"/>
      <c r="E282" s="1"/>
      <c r="F282" s="2"/>
      <c r="I282" s="105"/>
    </row>
    <row r="283" spans="2:9" s="4" customFormat="1" x14ac:dyDescent="0.25">
      <c r="B283" s="2"/>
      <c r="C283" s="2"/>
      <c r="D283" s="2"/>
      <c r="E283" s="1"/>
      <c r="F283" s="2"/>
      <c r="I283" s="105"/>
    </row>
    <row r="284" spans="2:9" s="4" customFormat="1" x14ac:dyDescent="0.25">
      <c r="B284" s="2"/>
      <c r="C284" s="2"/>
      <c r="D284" s="2"/>
      <c r="E284" s="1"/>
      <c r="F284" s="2"/>
      <c r="I284" s="105"/>
    </row>
    <row r="285" spans="2:9" s="4" customFormat="1" x14ac:dyDescent="0.25">
      <c r="B285" s="2"/>
      <c r="C285" s="2"/>
      <c r="D285" s="2"/>
      <c r="E285" s="1"/>
      <c r="F285" s="2"/>
      <c r="I285" s="105"/>
    </row>
    <row r="286" spans="2:9" s="4" customFormat="1" x14ac:dyDescent="0.25">
      <c r="B286" s="2"/>
      <c r="C286" s="2"/>
      <c r="D286" s="2"/>
      <c r="E286" s="1"/>
      <c r="F286" s="2"/>
      <c r="I286" s="105"/>
    </row>
    <row r="287" spans="2:9" s="4" customFormat="1" x14ac:dyDescent="0.25">
      <c r="B287" s="2"/>
      <c r="C287" s="2"/>
      <c r="D287" s="2"/>
      <c r="E287" s="1"/>
      <c r="F287" s="2"/>
      <c r="I287" s="105"/>
    </row>
    <row r="288" spans="2:9" s="4" customFormat="1" x14ac:dyDescent="0.25">
      <c r="B288" s="2"/>
      <c r="C288" s="2"/>
      <c r="D288" s="2"/>
      <c r="E288" s="1"/>
      <c r="F288" s="2"/>
      <c r="I288" s="105"/>
    </row>
    <row r="289" spans="2:9" s="4" customFormat="1" x14ac:dyDescent="0.25">
      <c r="B289" s="2"/>
      <c r="C289" s="2"/>
      <c r="D289" s="2"/>
      <c r="E289" s="1"/>
      <c r="F289" s="2"/>
      <c r="I289" s="105"/>
    </row>
    <row r="290" spans="2:9" s="4" customFormat="1" x14ac:dyDescent="0.25">
      <c r="B290" s="2"/>
      <c r="C290" s="2"/>
      <c r="D290" s="2"/>
      <c r="E290" s="1"/>
      <c r="F290" s="2"/>
      <c r="I290" s="105"/>
    </row>
    <row r="291" spans="2:9" s="4" customFormat="1" x14ac:dyDescent="0.25">
      <c r="B291" s="2"/>
      <c r="C291" s="2"/>
      <c r="D291" s="2"/>
      <c r="E291" s="1"/>
      <c r="F291" s="2"/>
      <c r="I291" s="105"/>
    </row>
    <row r="292" spans="2:9" s="4" customFormat="1" x14ac:dyDescent="0.25">
      <c r="B292" s="2"/>
      <c r="C292" s="2"/>
      <c r="D292" s="2"/>
      <c r="E292" s="1"/>
      <c r="F292" s="2"/>
      <c r="I292" s="105"/>
    </row>
    <row r="293" spans="2:9" s="4" customFormat="1" x14ac:dyDescent="0.25">
      <c r="B293" s="2"/>
      <c r="C293" s="2"/>
      <c r="D293" s="2"/>
      <c r="E293" s="1"/>
      <c r="F293" s="2"/>
      <c r="I293" s="105"/>
    </row>
    <row r="294" spans="2:9" s="4" customFormat="1" x14ac:dyDescent="0.25">
      <c r="B294" s="2"/>
      <c r="C294" s="2"/>
      <c r="D294" s="2"/>
      <c r="E294" s="1"/>
      <c r="F294" s="2"/>
      <c r="I294" s="105"/>
    </row>
    <row r="295" spans="2:9" s="4" customFormat="1" x14ac:dyDescent="0.25">
      <c r="B295" s="2"/>
      <c r="C295" s="2"/>
      <c r="D295" s="2"/>
      <c r="E295" s="1"/>
      <c r="F295" s="2"/>
      <c r="I295" s="105"/>
    </row>
    <row r="296" spans="2:9" s="4" customFormat="1" x14ac:dyDescent="0.25">
      <c r="B296" s="2"/>
      <c r="C296" s="2"/>
      <c r="D296" s="2"/>
      <c r="E296" s="1"/>
      <c r="F296" s="2"/>
      <c r="I296" s="105"/>
    </row>
    <row r="297" spans="2:9" s="4" customFormat="1" x14ac:dyDescent="0.25">
      <c r="B297" s="2"/>
      <c r="C297" s="2"/>
      <c r="D297" s="2"/>
      <c r="E297" s="1"/>
      <c r="F297" s="2"/>
      <c r="I297" s="105"/>
    </row>
    <row r="298" spans="2:9" s="4" customFormat="1" x14ac:dyDescent="0.25">
      <c r="B298" s="2"/>
      <c r="C298" s="2"/>
      <c r="D298" s="2"/>
      <c r="E298" s="1"/>
      <c r="F298" s="2"/>
      <c r="I298" s="105"/>
    </row>
    <row r="299" spans="2:9" s="4" customFormat="1" x14ac:dyDescent="0.25">
      <c r="B299" s="2"/>
      <c r="C299" s="2"/>
      <c r="D299" s="2"/>
      <c r="E299" s="1"/>
      <c r="F299" s="2"/>
      <c r="I299" s="105"/>
    </row>
    <row r="300" spans="2:9" s="4" customFormat="1" x14ac:dyDescent="0.25">
      <c r="B300" s="2"/>
      <c r="C300" s="2"/>
      <c r="D300" s="2"/>
      <c r="E300" s="1"/>
      <c r="F300" s="2"/>
      <c r="I300" s="105"/>
    </row>
    <row r="301" spans="2:9" s="4" customFormat="1" x14ac:dyDescent="0.25">
      <c r="B301" s="2"/>
      <c r="C301" s="2"/>
      <c r="D301" s="2"/>
      <c r="E301" s="1"/>
      <c r="F301" s="2"/>
      <c r="I301" s="105"/>
    </row>
    <row r="302" spans="2:9" s="4" customFormat="1" x14ac:dyDescent="0.25">
      <c r="B302" s="2"/>
      <c r="C302" s="2"/>
      <c r="D302" s="2"/>
      <c r="E302" s="1"/>
      <c r="F302" s="2"/>
      <c r="I302" s="105"/>
    </row>
    <row r="303" spans="2:9" s="4" customFormat="1" x14ac:dyDescent="0.25">
      <c r="B303" s="2"/>
      <c r="C303" s="2"/>
      <c r="D303" s="2"/>
      <c r="E303" s="1"/>
      <c r="F303" s="2"/>
      <c r="I303" s="105"/>
    </row>
    <row r="304" spans="2:9" s="4" customFormat="1" x14ac:dyDescent="0.25">
      <c r="B304" s="2"/>
      <c r="C304" s="2"/>
      <c r="D304" s="2"/>
      <c r="E304" s="1"/>
      <c r="F304" s="2"/>
      <c r="I304" s="105"/>
    </row>
    <row r="305" spans="2:9" s="4" customFormat="1" x14ac:dyDescent="0.25">
      <c r="B305" s="2"/>
      <c r="C305" s="2"/>
      <c r="D305" s="2"/>
      <c r="E305" s="1"/>
      <c r="F305" s="2"/>
      <c r="I305" s="105"/>
    </row>
    <row r="306" spans="2:9" s="4" customFormat="1" x14ac:dyDescent="0.25">
      <c r="B306" s="2"/>
      <c r="C306" s="2"/>
      <c r="D306" s="2"/>
      <c r="E306" s="1"/>
      <c r="F306" s="2"/>
      <c r="I306" s="105"/>
    </row>
    <row r="307" spans="2:9" s="4" customFormat="1" x14ac:dyDescent="0.25">
      <c r="B307" s="2"/>
      <c r="C307" s="2"/>
      <c r="D307" s="2"/>
      <c r="E307" s="1"/>
      <c r="F307" s="2"/>
      <c r="I307" s="105"/>
    </row>
    <row r="308" spans="2:9" s="4" customFormat="1" x14ac:dyDescent="0.25">
      <c r="B308" s="2"/>
      <c r="C308" s="2"/>
      <c r="D308" s="2"/>
      <c r="E308" s="1"/>
      <c r="F308" s="2"/>
      <c r="I308" s="105"/>
    </row>
    <row r="309" spans="2:9" s="4" customFormat="1" x14ac:dyDescent="0.25">
      <c r="B309" s="2"/>
      <c r="C309" s="2"/>
      <c r="D309" s="2"/>
      <c r="E309" s="1"/>
      <c r="F309" s="2"/>
      <c r="I309" s="105"/>
    </row>
    <row r="310" spans="2:9" s="4" customFormat="1" x14ac:dyDescent="0.25">
      <c r="B310" s="2"/>
      <c r="C310" s="2"/>
      <c r="D310" s="2"/>
      <c r="E310" s="1"/>
      <c r="F310" s="2"/>
      <c r="I310" s="105"/>
    </row>
    <row r="311" spans="2:9" s="4" customFormat="1" x14ac:dyDescent="0.25">
      <c r="B311" s="2"/>
      <c r="C311" s="2"/>
      <c r="D311" s="2"/>
      <c r="E311" s="1"/>
      <c r="F311" s="2"/>
      <c r="I311" s="105"/>
    </row>
    <row r="312" spans="2:9" s="4" customFormat="1" x14ac:dyDescent="0.25">
      <c r="B312" s="2"/>
      <c r="C312" s="2"/>
      <c r="D312" s="2"/>
      <c r="E312" s="1"/>
      <c r="F312" s="2"/>
      <c r="I312" s="105"/>
    </row>
    <row r="313" spans="2:9" s="4" customFormat="1" x14ac:dyDescent="0.25">
      <c r="B313" s="2"/>
      <c r="C313" s="2"/>
      <c r="D313" s="2"/>
      <c r="E313" s="1"/>
      <c r="F313" s="2"/>
      <c r="I313" s="105"/>
    </row>
    <row r="314" spans="2:9" s="4" customFormat="1" x14ac:dyDescent="0.25">
      <c r="B314" s="2"/>
      <c r="C314" s="2"/>
      <c r="D314" s="2"/>
      <c r="E314" s="1"/>
      <c r="F314" s="2"/>
      <c r="I314" s="105"/>
    </row>
    <row r="315" spans="2:9" s="4" customFormat="1" x14ac:dyDescent="0.25">
      <c r="B315" s="2"/>
      <c r="C315" s="2"/>
      <c r="D315" s="2"/>
      <c r="E315" s="1"/>
      <c r="F315" s="2"/>
      <c r="I315" s="105"/>
    </row>
    <row r="316" spans="2:9" s="4" customFormat="1" x14ac:dyDescent="0.25">
      <c r="B316" s="2"/>
      <c r="C316" s="2"/>
      <c r="D316" s="2"/>
      <c r="E316" s="1"/>
      <c r="F316" s="2"/>
      <c r="I316" s="105"/>
    </row>
    <row r="317" spans="2:9" s="4" customFormat="1" x14ac:dyDescent="0.25">
      <c r="B317" s="2"/>
      <c r="C317" s="2"/>
      <c r="D317" s="2"/>
      <c r="E317" s="1"/>
      <c r="F317" s="2"/>
      <c r="I317" s="105"/>
    </row>
    <row r="318" spans="2:9" s="4" customFormat="1" x14ac:dyDescent="0.25">
      <c r="B318" s="2"/>
      <c r="C318" s="2"/>
      <c r="D318" s="2"/>
      <c r="E318" s="1"/>
      <c r="F318" s="2"/>
      <c r="I318" s="105"/>
    </row>
    <row r="319" spans="2:9" s="4" customFormat="1" x14ac:dyDescent="0.25">
      <c r="B319" s="2"/>
      <c r="C319" s="2"/>
      <c r="D319" s="2"/>
      <c r="E319" s="1"/>
      <c r="F319" s="2"/>
      <c r="I319" s="105"/>
    </row>
    <row r="320" spans="2:9" s="4" customFormat="1" x14ac:dyDescent="0.25">
      <c r="B320" s="2"/>
      <c r="C320" s="2"/>
      <c r="D320" s="2"/>
      <c r="E320" s="1"/>
      <c r="F320" s="2"/>
      <c r="I320" s="105"/>
    </row>
    <row r="321" spans="2:9" s="4" customFormat="1" x14ac:dyDescent="0.25">
      <c r="B321" s="2"/>
      <c r="C321" s="2"/>
      <c r="D321" s="2"/>
      <c r="E321" s="1"/>
      <c r="F321" s="2"/>
      <c r="I321" s="105"/>
    </row>
    <row r="322" spans="2:9" s="4" customFormat="1" x14ac:dyDescent="0.25">
      <c r="B322" s="2"/>
      <c r="C322" s="2"/>
      <c r="D322" s="2"/>
      <c r="E322" s="1"/>
      <c r="F322" s="2"/>
      <c r="I322" s="105"/>
    </row>
    <row r="323" spans="2:9" s="4" customFormat="1" x14ac:dyDescent="0.25">
      <c r="B323" s="2"/>
      <c r="C323" s="2"/>
      <c r="D323" s="2"/>
      <c r="E323" s="1"/>
      <c r="F323" s="2"/>
      <c r="I323" s="105"/>
    </row>
    <row r="324" spans="2:9" s="4" customFormat="1" x14ac:dyDescent="0.25">
      <c r="B324" s="2"/>
      <c r="C324" s="2"/>
      <c r="D324" s="2"/>
      <c r="E324" s="1"/>
      <c r="F324" s="2"/>
      <c r="I324" s="105"/>
    </row>
    <row r="325" spans="2:9" s="4" customFormat="1" x14ac:dyDescent="0.25">
      <c r="B325" s="2"/>
      <c r="C325" s="2"/>
      <c r="D325" s="2"/>
      <c r="E325" s="1"/>
      <c r="F325" s="2"/>
      <c r="I325" s="105"/>
    </row>
    <row r="326" spans="2:9" s="4" customFormat="1" x14ac:dyDescent="0.25">
      <c r="B326" s="2"/>
      <c r="C326" s="2"/>
      <c r="D326" s="2"/>
      <c r="E326" s="1"/>
      <c r="F326" s="2"/>
      <c r="I326" s="105"/>
    </row>
    <row r="327" spans="2:9" s="4" customFormat="1" x14ac:dyDescent="0.25">
      <c r="B327" s="2"/>
      <c r="C327" s="2"/>
      <c r="D327" s="2"/>
      <c r="E327" s="1"/>
      <c r="F327" s="2"/>
      <c r="I327" s="105"/>
    </row>
    <row r="328" spans="2:9" s="4" customFormat="1" x14ac:dyDescent="0.25">
      <c r="B328" s="2"/>
      <c r="C328" s="2"/>
      <c r="D328" s="2"/>
      <c r="E328" s="1"/>
      <c r="F328" s="2"/>
      <c r="I328" s="105"/>
    </row>
    <row r="329" spans="2:9" s="4" customFormat="1" x14ac:dyDescent="0.25">
      <c r="B329" s="2"/>
      <c r="C329" s="2"/>
      <c r="D329" s="2"/>
      <c r="E329" s="1"/>
      <c r="F329" s="2"/>
      <c r="I329" s="105"/>
    </row>
    <row r="330" spans="2:9" s="4" customFormat="1" x14ac:dyDescent="0.25">
      <c r="B330" s="2"/>
      <c r="C330" s="2"/>
      <c r="D330" s="2"/>
      <c r="E330" s="1"/>
      <c r="F330" s="2"/>
      <c r="I330" s="105"/>
    </row>
    <row r="331" spans="2:9" s="4" customFormat="1" x14ac:dyDescent="0.25">
      <c r="B331" s="2"/>
      <c r="C331" s="2"/>
      <c r="D331" s="2"/>
      <c r="E331" s="1"/>
      <c r="F331" s="2"/>
      <c r="I331" s="105"/>
    </row>
    <row r="332" spans="2:9" s="4" customFormat="1" x14ac:dyDescent="0.25">
      <c r="B332" s="2"/>
      <c r="C332" s="2"/>
      <c r="D332" s="2"/>
      <c r="E332" s="1"/>
      <c r="F332" s="2"/>
      <c r="I332" s="105"/>
    </row>
    <row r="333" spans="2:9" s="4" customFormat="1" x14ac:dyDescent="0.25">
      <c r="B333" s="2"/>
      <c r="C333" s="2"/>
      <c r="D333" s="2"/>
      <c r="E333" s="1"/>
      <c r="F333" s="2"/>
      <c r="I333" s="105"/>
    </row>
    <row r="334" spans="2:9" s="4" customFormat="1" x14ac:dyDescent="0.25">
      <c r="B334" s="2"/>
      <c r="C334" s="2"/>
      <c r="D334" s="2"/>
      <c r="E334" s="1"/>
      <c r="F334" s="2"/>
      <c r="I334" s="105"/>
    </row>
    <row r="335" spans="2:9" s="4" customFormat="1" x14ac:dyDescent="0.25">
      <c r="B335" s="2"/>
      <c r="C335" s="2"/>
      <c r="D335" s="2"/>
      <c r="E335" s="1"/>
      <c r="F335" s="2"/>
      <c r="I335" s="105"/>
    </row>
    <row r="336" spans="2:9" s="4" customFormat="1" x14ac:dyDescent="0.25">
      <c r="B336" s="2"/>
      <c r="C336" s="2"/>
      <c r="D336" s="2"/>
      <c r="E336" s="1"/>
      <c r="F336" s="2"/>
      <c r="I336" s="105"/>
    </row>
    <row r="337" spans="2:9" s="4" customFormat="1" x14ac:dyDescent="0.25">
      <c r="B337" s="2"/>
      <c r="C337" s="2"/>
      <c r="D337" s="2"/>
      <c r="E337" s="1"/>
      <c r="F337" s="2"/>
      <c r="I337" s="105"/>
    </row>
    <row r="338" spans="2:9" s="4" customFormat="1" x14ac:dyDescent="0.25">
      <c r="B338" s="2"/>
      <c r="C338" s="2"/>
      <c r="D338" s="2"/>
      <c r="E338" s="1"/>
      <c r="F338" s="2"/>
      <c r="I338" s="105"/>
    </row>
    <row r="339" spans="2:9" s="4" customFormat="1" x14ac:dyDescent="0.25">
      <c r="B339" s="2"/>
      <c r="C339" s="2"/>
      <c r="D339" s="2"/>
      <c r="E339" s="1"/>
      <c r="F339" s="2"/>
      <c r="I339" s="105"/>
    </row>
    <row r="340" spans="2:9" s="4" customFormat="1" x14ac:dyDescent="0.25">
      <c r="B340" s="2"/>
      <c r="C340" s="2"/>
      <c r="D340" s="2"/>
      <c r="E340" s="1"/>
      <c r="F340" s="2"/>
      <c r="I340" s="105"/>
    </row>
    <row r="341" spans="2:9" s="4" customFormat="1" x14ac:dyDescent="0.25">
      <c r="B341" s="2"/>
      <c r="C341" s="2"/>
      <c r="D341" s="2"/>
      <c r="E341" s="1"/>
      <c r="F341" s="2"/>
      <c r="I341" s="105"/>
    </row>
    <row r="342" spans="2:9" s="4" customFormat="1" x14ac:dyDescent="0.25">
      <c r="B342" s="2"/>
      <c r="C342" s="2"/>
      <c r="D342" s="2"/>
      <c r="E342" s="1"/>
      <c r="F342" s="2"/>
      <c r="I342" s="105"/>
    </row>
    <row r="343" spans="2:9" s="4" customFormat="1" x14ac:dyDescent="0.25">
      <c r="B343" s="2"/>
      <c r="C343" s="2"/>
      <c r="D343" s="2"/>
      <c r="E343" s="1"/>
      <c r="F343" s="2"/>
      <c r="I343" s="105"/>
    </row>
    <row r="344" spans="2:9" s="4" customFormat="1" x14ac:dyDescent="0.25">
      <c r="B344" s="2"/>
      <c r="C344" s="2"/>
      <c r="D344" s="2"/>
      <c r="E344" s="1"/>
      <c r="F344" s="2"/>
      <c r="I344" s="105"/>
    </row>
    <row r="345" spans="2:9" s="4" customFormat="1" x14ac:dyDescent="0.25">
      <c r="B345" s="2"/>
      <c r="C345" s="2"/>
      <c r="D345" s="2"/>
      <c r="E345" s="1"/>
      <c r="F345" s="2"/>
      <c r="I345" s="105"/>
    </row>
    <row r="346" spans="2:9" s="4" customFormat="1" x14ac:dyDescent="0.25">
      <c r="B346" s="2"/>
      <c r="C346" s="2"/>
      <c r="D346" s="2"/>
      <c r="E346" s="1"/>
      <c r="F346" s="2"/>
      <c r="I346" s="105"/>
    </row>
    <row r="347" spans="2:9" s="4" customFormat="1" x14ac:dyDescent="0.25">
      <c r="B347" s="2"/>
      <c r="C347" s="2"/>
      <c r="D347" s="2"/>
      <c r="E347" s="1"/>
      <c r="F347" s="2"/>
      <c r="I347" s="105"/>
    </row>
    <row r="348" spans="2:9" s="4" customFormat="1" x14ac:dyDescent="0.25">
      <c r="B348" s="2"/>
      <c r="C348" s="2"/>
      <c r="D348" s="2"/>
      <c r="E348" s="1"/>
      <c r="F348" s="2"/>
      <c r="I348" s="105"/>
    </row>
    <row r="349" spans="2:9" s="4" customFormat="1" x14ac:dyDescent="0.25">
      <c r="B349" s="2"/>
      <c r="C349" s="2"/>
      <c r="D349" s="2"/>
      <c r="E349" s="1"/>
      <c r="F349" s="2"/>
      <c r="I349" s="105"/>
    </row>
    <row r="350" spans="2:9" s="4" customFormat="1" x14ac:dyDescent="0.25">
      <c r="B350" s="2"/>
      <c r="C350" s="2"/>
      <c r="D350" s="2"/>
      <c r="E350" s="1"/>
      <c r="F350" s="2"/>
      <c r="I350" s="105"/>
    </row>
    <row r="351" spans="2:9" s="4" customFormat="1" x14ac:dyDescent="0.25">
      <c r="B351" s="2"/>
      <c r="C351" s="2"/>
      <c r="D351" s="2"/>
      <c r="E351" s="1"/>
      <c r="F351" s="2"/>
      <c r="I351" s="105"/>
    </row>
    <row r="352" spans="2:9" s="4" customFormat="1" x14ac:dyDescent="0.25">
      <c r="B352" s="2"/>
      <c r="C352" s="2"/>
      <c r="D352" s="2"/>
      <c r="E352" s="1"/>
      <c r="F352" s="2"/>
      <c r="I352" s="105"/>
    </row>
    <row r="353" spans="2:9" s="4" customFormat="1" x14ac:dyDescent="0.25">
      <c r="B353" s="2"/>
      <c r="C353" s="2"/>
      <c r="D353" s="2"/>
      <c r="E353" s="1"/>
      <c r="F353" s="2"/>
      <c r="I353" s="105"/>
    </row>
    <row r="354" spans="2:9" s="4" customFormat="1" x14ac:dyDescent="0.25">
      <c r="B354" s="2"/>
      <c r="C354" s="2"/>
      <c r="D354" s="2"/>
      <c r="E354" s="1"/>
      <c r="F354" s="2"/>
      <c r="I354" s="105"/>
    </row>
    <row r="355" spans="2:9" s="4" customFormat="1" x14ac:dyDescent="0.25">
      <c r="B355" s="2"/>
      <c r="C355" s="2"/>
      <c r="D355" s="2"/>
      <c r="E355" s="1"/>
      <c r="F355" s="2"/>
      <c r="I355" s="105"/>
    </row>
    <row r="356" spans="2:9" s="4" customFormat="1" x14ac:dyDescent="0.25">
      <c r="B356" s="2"/>
      <c r="C356" s="2"/>
      <c r="D356" s="2"/>
      <c r="E356" s="1"/>
      <c r="F356" s="2"/>
      <c r="I356" s="105"/>
    </row>
    <row r="357" spans="2:9" s="4" customFormat="1" x14ac:dyDescent="0.25">
      <c r="B357" s="2"/>
      <c r="C357" s="2"/>
      <c r="D357" s="2"/>
      <c r="E357" s="1"/>
      <c r="F357" s="2"/>
      <c r="I357" s="105"/>
    </row>
    <row r="358" spans="2:9" s="4" customFormat="1" x14ac:dyDescent="0.25">
      <c r="B358" s="2"/>
      <c r="C358" s="2"/>
      <c r="D358" s="2"/>
      <c r="E358" s="1"/>
      <c r="F358" s="2"/>
      <c r="I358" s="105"/>
    </row>
    <row r="359" spans="2:9" s="4" customFormat="1" x14ac:dyDescent="0.25">
      <c r="B359" s="2"/>
      <c r="C359" s="2"/>
      <c r="D359" s="2"/>
      <c r="E359" s="1"/>
      <c r="F359" s="2"/>
      <c r="I359" s="105"/>
    </row>
    <row r="360" spans="2:9" s="4" customFormat="1" x14ac:dyDescent="0.25">
      <c r="B360" s="2"/>
      <c r="C360" s="2"/>
      <c r="D360" s="2"/>
      <c r="E360" s="1"/>
      <c r="F360" s="2"/>
      <c r="I360" s="105"/>
    </row>
    <row r="361" spans="2:9" s="4" customFormat="1" x14ac:dyDescent="0.25">
      <c r="B361" s="2"/>
      <c r="C361" s="2"/>
      <c r="D361" s="2"/>
      <c r="E361" s="1"/>
      <c r="F361" s="2"/>
      <c r="I361" s="105"/>
    </row>
    <row r="362" spans="2:9" s="4" customFormat="1" x14ac:dyDescent="0.25">
      <c r="B362" s="2"/>
      <c r="C362" s="2"/>
      <c r="D362" s="2"/>
      <c r="E362" s="1"/>
      <c r="F362" s="2"/>
      <c r="I362" s="105"/>
    </row>
    <row r="363" spans="2:9" s="4" customFormat="1" x14ac:dyDescent="0.25">
      <c r="B363" s="2"/>
      <c r="C363" s="2"/>
      <c r="D363" s="2"/>
      <c r="E363" s="1"/>
      <c r="F363" s="2"/>
      <c r="I363" s="105"/>
    </row>
  </sheetData>
  <mergeCells count="40">
    <mergeCell ref="B14:C14"/>
    <mergeCell ref="A1:G1"/>
    <mergeCell ref="A3:C3"/>
    <mergeCell ref="A7:B7"/>
    <mergeCell ref="A10:B10"/>
    <mergeCell ref="E10:F10"/>
    <mergeCell ref="B36:C36"/>
    <mergeCell ref="A15:B15"/>
    <mergeCell ref="C15:D15"/>
    <mergeCell ref="E15:F15"/>
    <mergeCell ref="B21:C21"/>
    <mergeCell ref="A23:B23"/>
    <mergeCell ref="C23:D23"/>
    <mergeCell ref="E23:F23"/>
    <mergeCell ref="B27:C27"/>
    <mergeCell ref="A29:B29"/>
    <mergeCell ref="C29:D29"/>
    <mergeCell ref="E29:F29"/>
    <mergeCell ref="C30:C33"/>
    <mergeCell ref="B70:C70"/>
    <mergeCell ref="A38:B38"/>
    <mergeCell ref="C38:D38"/>
    <mergeCell ref="E38:F38"/>
    <mergeCell ref="C39:C44"/>
    <mergeCell ref="B48:C48"/>
    <mergeCell ref="A50:B50"/>
    <mergeCell ref="C50:D50"/>
    <mergeCell ref="E50:F50"/>
    <mergeCell ref="B56:C56"/>
    <mergeCell ref="A58:B58"/>
    <mergeCell ref="C58:D58"/>
    <mergeCell ref="E58:F58"/>
    <mergeCell ref="B64:C64"/>
    <mergeCell ref="B88:D88"/>
    <mergeCell ref="F88:G92"/>
    <mergeCell ref="A89:A92"/>
    <mergeCell ref="C89:D89"/>
    <mergeCell ref="C90:D90"/>
    <mergeCell ref="C91:D91"/>
    <mergeCell ref="C92:D92"/>
  </mergeCells>
  <dataValidations count="1">
    <dataValidation type="list" allowBlank="1" showInputMessage="1" showErrorMessage="1" sqref="D8:G8" xr:uid="{BED03E12-1C6E-4F57-994C-D5E9B5B2EFA3}">
      <formula1>$C$72:$C$73</formula1>
    </dataValidation>
  </dataValidations>
  <pageMargins left="0.74803149606299213" right="0.35433070866141736" top="0.82677165354330717" bottom="0.62992125984251968" header="0.51181102362204722" footer="0.23622047244094491"/>
  <pageSetup paperSize="9" scale="5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Gerard de Boer</DisplayName>
        <AccountId>28</AccountId>
        <AccountType/>
      </UserInfo>
      <UserInfo>
        <DisplayName>Rene Janssen</DisplayName>
        <AccountId>27</AccountId>
        <AccountType/>
      </UserInfo>
    </SharedWithUsers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573F4-E791-4234-B026-170B92D9DF09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0fa31202-d9fb-4648-a67c-fa3815d3b5cb"/>
    <ds:schemaRef ds:uri="http://schemas.microsoft.com/office/infopath/2007/PartnerControls"/>
    <ds:schemaRef ds:uri="http://schemas.microsoft.com/office/2006/metadata/properties"/>
    <ds:schemaRef ds:uri="http://purl.org/dc/terms/"/>
    <ds:schemaRef ds:uri="b77e2b43-37d4-4532-953b-53983e0992e2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7D5651-D253-44AF-9824-BAAC4570E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Voorblad</vt:lpstr>
      <vt:lpstr>Prijzenblad 1 reguliere Rwaarde</vt:lpstr>
      <vt:lpstr>Prijzenblad 2 verlaagde Rwaarde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2022-03-04T13:39:06Z</cp:lastPrinted>
  <dcterms:created xsi:type="dcterms:W3CDTF">2008-02-01T08:20:49Z</dcterms:created>
  <dcterms:modified xsi:type="dcterms:W3CDTF">2022-03-04T13:40:31Z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