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De Nationale Ombudsman/2022 Communicatie/2. Selectieleidraad/"/>
    </mc:Choice>
  </mc:AlternateContent>
  <xr:revisionPtr revIDLastSave="347" documentId="8_{FE0DB778-1E7A-4A6A-81B5-B6C021A7B2B5}" xr6:coauthVersionLast="47" xr6:coauthVersionMax="47" xr10:uidLastSave="{9D48BA2B-F324-4B01-ABEC-47B7700C094F}"/>
  <bookViews>
    <workbookView xWindow="28680" yWindow="1050" windowWidth="29040" windowHeight="15840" xr2:uid="{00000000-000D-0000-FFFF-FFFF00000000}"/>
  </bookViews>
  <sheets>
    <sheet name="Prijzenbla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4" l="1"/>
  <c r="C11" i="4"/>
  <c r="B11" i="4"/>
  <c r="F6" i="4" l="1"/>
  <c r="F10" i="4"/>
  <c r="F9" i="4"/>
  <c r="F8" i="4"/>
  <c r="F7" i="4"/>
  <c r="F5" i="4"/>
  <c r="F12" i="4" l="1"/>
  <c r="F13" i="4" s="1"/>
</calcChain>
</file>

<file path=xl/sharedStrings.xml><?xml version="1.0" encoding="utf-8"?>
<sst xmlns="http://schemas.openxmlformats.org/spreadsheetml/2006/main" count="17" uniqueCount="17">
  <si>
    <t>Functie</t>
  </si>
  <si>
    <t xml:space="preserve">Uurtarief (excl. btw) </t>
  </si>
  <si>
    <t>Weging</t>
  </si>
  <si>
    <t>DTP-er</t>
  </si>
  <si>
    <t>Redacteur / tekstschrijver</t>
  </si>
  <si>
    <t xml:space="preserve">Projectmanager </t>
  </si>
  <si>
    <t>Hoofdredacteur / Copywriter</t>
  </si>
  <si>
    <t>Ontwerper</t>
  </si>
  <si>
    <t>Minimaal uurtarief (excl. btw)</t>
  </si>
  <si>
    <t>Maximaal uurtarief (excl. btw)</t>
  </si>
  <si>
    <t>Prijzenblad - Communicatie(advies)bureau</t>
  </si>
  <si>
    <t>Gewogen uurtarief</t>
  </si>
  <si>
    <t xml:space="preserve">Gewogen totaaltarief </t>
  </si>
  <si>
    <t xml:space="preserve"> - U dient alleen de geel gemarkeerde velden in te vullen.
 - Het is enkel toegestaan positieve bedragen in te vullen. 
 - De prijsopgave dient in Euro’s (€) (op 2 decimalen) en exclusief btw te geschieden. 
 - Het gewogen totaaltarief dient te vallen tussen een range van minimaal € 34.300,- en maximaal € 50.300,-  (excl. btw).</t>
  </si>
  <si>
    <t>Behaald aantal punten onderdeel 1: Gewogen uurtarieven</t>
  </si>
  <si>
    <t>Advisor (&gt; 2 jaarr relevante ervaring)</t>
  </si>
  <si>
    <t>Senior Advisor (&gt; 5 jaar relevante ervaring)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</si>
</sst>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2"/>
      <color theme="0"/>
      <name val="Corbel"/>
      <family val="2"/>
    </font>
    <font>
      <b/>
      <sz val="14"/>
      <color theme="0"/>
      <name val="Corbel"/>
      <family val="2"/>
    </font>
    <font>
      <sz val="12"/>
      <color theme="1"/>
      <name val="Corbel"/>
      <family val="2"/>
    </font>
    <font>
      <sz val="12"/>
      <name val="Corbel"/>
      <family val="2"/>
    </font>
    <font>
      <sz val="10"/>
      <name val="Corbel"/>
      <family val="2"/>
    </font>
    <font>
      <b/>
      <sz val="12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/>
    <xf numFmtId="0" fontId="3" fillId="0" borderId="1" xfId="0" applyFont="1" applyBorder="1" applyProtection="1"/>
    <xf numFmtId="0" fontId="3" fillId="0" borderId="1" xfId="0" applyFont="1" applyBorder="1" applyAlignment="1" applyProtection="1">
      <alignment horizontal="center"/>
    </xf>
    <xf numFmtId="164" fontId="3" fillId="0" borderId="1" xfId="0" applyNumberFormat="1" applyFont="1" applyBorder="1" applyAlignment="1" applyProtection="1">
      <alignment horizontal="right"/>
    </xf>
    <xf numFmtId="164" fontId="4" fillId="2" borderId="1" xfId="0" applyNumberFormat="1" applyFont="1" applyFill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/>
    </xf>
    <xf numFmtId="0" fontId="0" fillId="5" borderId="0" xfId="0" applyFill="1" applyProtection="1"/>
    <xf numFmtId="0" fontId="0" fillId="5" borderId="0" xfId="0" applyFill="1"/>
    <xf numFmtId="0" fontId="1" fillId="3" borderId="1" xfId="0" applyFont="1" applyFill="1" applyBorder="1" applyAlignment="1" applyProtection="1">
      <alignment vertical="center"/>
    </xf>
    <xf numFmtId="164" fontId="1" fillId="2" borderId="1" xfId="0" applyNumberFormat="1" applyFont="1" applyFill="1" applyBorder="1" applyAlignment="1" applyProtection="1">
      <alignment vertical="center"/>
    </xf>
    <xf numFmtId="0" fontId="6" fillId="4" borderId="1" xfId="0" applyFont="1" applyFill="1" applyBorder="1" applyProtection="1"/>
  </cellXfs>
  <cellStyles count="1">
    <cellStyle name="Standaard" xfId="0" builtinId="0"/>
  </cellStyles>
  <dxfs count="9">
    <dxf>
      <fill>
        <patternFill patternType="darkUp">
          <bgColor rgb="FFFF0000"/>
        </patternFill>
      </fill>
    </dxf>
    <dxf>
      <fill>
        <patternFill patternType="darkUp">
          <bgColor rgb="FFFF0000"/>
        </patternFill>
      </fill>
    </dxf>
    <dxf>
      <fill>
        <patternFill patternType="darkUp">
          <bgColor rgb="FFFF0000"/>
        </patternFill>
      </fill>
    </dxf>
    <dxf>
      <fill>
        <patternFill patternType="darkUp">
          <bgColor rgb="FFFF0000"/>
        </patternFill>
      </fill>
    </dxf>
    <dxf>
      <fill>
        <patternFill patternType="darkUp">
          <bgColor rgb="FFFF0000"/>
        </patternFill>
      </fill>
    </dxf>
    <dxf>
      <fill>
        <patternFill patternType="darkUp">
          <bgColor rgb="FFFF0000"/>
        </patternFill>
      </fill>
    </dxf>
    <dxf>
      <fill>
        <patternFill patternType="darkUp">
          <bgColor rgb="FFFF0000"/>
        </patternFill>
      </fill>
    </dxf>
    <dxf>
      <fill>
        <patternFill patternType="solid">
          <bgColor rgb="FFFFFF00"/>
        </patternFill>
      </fill>
    </dxf>
    <dxf>
      <font>
        <strike val="0"/>
      </font>
      <fill>
        <patternFill patternType="darkUp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95F42-A6C4-481E-A0DB-D74F8F862911}">
  <dimension ref="A1:G14"/>
  <sheetViews>
    <sheetView tabSelected="1" zoomScale="140" zoomScaleNormal="140" workbookViewId="0">
      <selection activeCell="F13" sqref="F13"/>
    </sheetView>
  </sheetViews>
  <sheetFormatPr defaultColWidth="0" defaultRowHeight="14.5" zeroHeight="1" x14ac:dyDescent="0.35"/>
  <cols>
    <col min="1" max="1" width="45.6328125" customWidth="1"/>
    <col min="2" max="2" width="28.81640625" bestFit="1" customWidth="1"/>
    <col min="3" max="3" width="29.453125" bestFit="1" customWidth="1"/>
    <col min="4" max="4" width="20.36328125" bestFit="1" customWidth="1"/>
    <col min="5" max="5" width="8.1796875" bestFit="1" customWidth="1"/>
    <col min="6" max="6" width="18.54296875" bestFit="1" customWidth="1"/>
    <col min="7" max="7" width="8.7265625" style="13" customWidth="1"/>
    <col min="8" max="16384" width="8.7265625" hidden="1"/>
  </cols>
  <sheetData>
    <row r="1" spans="1:7" s="1" customFormat="1" ht="39.5" customHeight="1" x14ac:dyDescent="0.35">
      <c r="A1" s="7" t="s">
        <v>10</v>
      </c>
      <c r="B1" s="7"/>
      <c r="C1" s="7"/>
      <c r="D1" s="8"/>
      <c r="E1" s="8"/>
      <c r="F1" s="8"/>
      <c r="G1" s="12"/>
    </row>
    <row r="2" spans="1:7" s="1" customFormat="1" ht="61" customHeight="1" x14ac:dyDescent="0.35">
      <c r="A2" s="9" t="s">
        <v>13</v>
      </c>
      <c r="B2" s="9"/>
      <c r="C2" s="9"/>
      <c r="D2" s="9"/>
      <c r="E2" s="9"/>
      <c r="F2" s="9"/>
      <c r="G2" s="12"/>
    </row>
    <row r="3" spans="1:7" s="1" customFormat="1" ht="15.5" x14ac:dyDescent="0.35">
      <c r="A3" s="16" t="s">
        <v>0</v>
      </c>
      <c r="B3" s="16" t="s">
        <v>8</v>
      </c>
      <c r="C3" s="16" t="s">
        <v>9</v>
      </c>
      <c r="D3" s="16" t="s">
        <v>1</v>
      </c>
      <c r="E3" s="16" t="s">
        <v>2</v>
      </c>
      <c r="F3" s="16" t="s">
        <v>11</v>
      </c>
      <c r="G3" s="12"/>
    </row>
    <row r="4" spans="1:7" s="1" customFormat="1" ht="15.5" x14ac:dyDescent="0.35">
      <c r="A4" s="2" t="s">
        <v>3</v>
      </c>
      <c r="B4" s="6">
        <v>35</v>
      </c>
      <c r="C4" s="6">
        <v>80</v>
      </c>
      <c r="D4" s="5">
        <v>0</v>
      </c>
      <c r="E4" s="3">
        <v>20</v>
      </c>
      <c r="F4" s="4">
        <f>D4*E4</f>
        <v>0</v>
      </c>
      <c r="G4" s="12"/>
    </row>
    <row r="5" spans="1:7" s="1" customFormat="1" ht="15.5" x14ac:dyDescent="0.35">
      <c r="A5" s="2" t="s">
        <v>5</v>
      </c>
      <c r="B5" s="6">
        <v>80</v>
      </c>
      <c r="C5" s="6">
        <v>130</v>
      </c>
      <c r="D5" s="5">
        <v>0</v>
      </c>
      <c r="E5" s="3">
        <v>50</v>
      </c>
      <c r="F5" s="4">
        <f t="shared" ref="F4:F10" si="0">D5*E5</f>
        <v>0</v>
      </c>
      <c r="G5" s="12"/>
    </row>
    <row r="6" spans="1:7" s="1" customFormat="1" ht="15.5" x14ac:dyDescent="0.35">
      <c r="A6" s="2" t="s">
        <v>7</v>
      </c>
      <c r="B6" s="6">
        <v>75</v>
      </c>
      <c r="C6" s="6">
        <v>100</v>
      </c>
      <c r="D6" s="5">
        <v>0</v>
      </c>
      <c r="E6" s="3">
        <v>40</v>
      </c>
      <c r="F6" s="4">
        <f t="shared" si="0"/>
        <v>0</v>
      </c>
      <c r="G6" s="12"/>
    </row>
    <row r="7" spans="1:7" s="1" customFormat="1" ht="15.5" x14ac:dyDescent="0.35">
      <c r="A7" s="2" t="s">
        <v>15</v>
      </c>
      <c r="B7" s="6">
        <v>75</v>
      </c>
      <c r="C7" s="6">
        <v>110</v>
      </c>
      <c r="D7" s="5">
        <v>0</v>
      </c>
      <c r="E7" s="3">
        <v>120</v>
      </c>
      <c r="F7" s="4">
        <f t="shared" si="0"/>
        <v>0</v>
      </c>
      <c r="G7" s="12"/>
    </row>
    <row r="8" spans="1:7" s="1" customFormat="1" ht="15.5" x14ac:dyDescent="0.35">
      <c r="A8" s="2" t="s">
        <v>16</v>
      </c>
      <c r="B8" s="6">
        <v>100</v>
      </c>
      <c r="C8" s="6">
        <v>130</v>
      </c>
      <c r="D8" s="5">
        <v>0</v>
      </c>
      <c r="E8" s="3">
        <v>100</v>
      </c>
      <c r="F8" s="4">
        <f t="shared" si="0"/>
        <v>0</v>
      </c>
      <c r="G8" s="12"/>
    </row>
    <row r="9" spans="1:7" s="1" customFormat="1" ht="15.5" x14ac:dyDescent="0.35">
      <c r="A9" s="2" t="s">
        <v>4</v>
      </c>
      <c r="B9" s="6">
        <v>50</v>
      </c>
      <c r="C9" s="6">
        <v>90</v>
      </c>
      <c r="D9" s="5">
        <v>0</v>
      </c>
      <c r="E9" s="3">
        <v>80</v>
      </c>
      <c r="F9" s="4">
        <f t="shared" si="0"/>
        <v>0</v>
      </c>
      <c r="G9" s="12"/>
    </row>
    <row r="10" spans="1:7" s="1" customFormat="1" ht="15.5" x14ac:dyDescent="0.35">
      <c r="A10" s="2" t="s">
        <v>6</v>
      </c>
      <c r="B10" s="6">
        <v>90</v>
      </c>
      <c r="C10" s="6">
        <v>120</v>
      </c>
      <c r="D10" s="5">
        <v>0</v>
      </c>
      <c r="E10" s="3">
        <v>40</v>
      </c>
      <c r="F10" s="4">
        <f t="shared" si="0"/>
        <v>0</v>
      </c>
      <c r="G10" s="12"/>
    </row>
    <row r="11" spans="1:7" s="1" customFormat="1" ht="15.5" hidden="1" x14ac:dyDescent="0.35">
      <c r="A11" s="2"/>
      <c r="B11" s="6">
        <f>B4*$E$4+B5*$E$5+B6*$E$6+B7*$E$7+B8*$E$8+B9*$E$9+B10*$E$10</f>
        <v>34300</v>
      </c>
      <c r="C11" s="6">
        <f>C4*$E$4+C5*$E$5+C6*$E$6+C7*$E$7+C8*$E$8+C9*$E$9+C10*$E$10</f>
        <v>50300</v>
      </c>
      <c r="D11" s="5"/>
      <c r="E11" s="3"/>
      <c r="F11" s="4"/>
      <c r="G11" s="12"/>
    </row>
    <row r="12" spans="1:7" s="1" customFormat="1" ht="18" customHeight="1" x14ac:dyDescent="0.35">
      <c r="A12" s="14" t="s">
        <v>12</v>
      </c>
      <c r="B12" s="14"/>
      <c r="C12" s="14"/>
      <c r="D12" s="14"/>
      <c r="E12" s="14"/>
      <c r="F12" s="15">
        <f>SUM(F4:F10)</f>
        <v>0</v>
      </c>
      <c r="G12" s="12"/>
    </row>
    <row r="13" spans="1:7" ht="31.5" customHeight="1" x14ac:dyDescent="0.35">
      <c r="A13" s="10" t="s">
        <v>14</v>
      </c>
      <c r="B13" s="10"/>
      <c r="C13" s="10"/>
      <c r="D13" s="10"/>
      <c r="E13" s="10"/>
      <c r="F13" s="11">
        <f>IF(F12&lt;=34300,1400,IF(F12&gt;=50300.01,"Knock out",((F12-50300)/(34300-50300))*1400))</f>
        <v>1400</v>
      </c>
    </row>
    <row r="14" spans="1:7" s="13" customFormat="1" ht="21.5" customHeight="1" x14ac:dyDescent="0.35"/>
  </sheetData>
  <sheetProtection algorithmName="SHA-512" hashValue="w+JFSZDL4ywASfouv6Di2dU3thcuNKHesKjIlpV/gfhDk9ctbHjvmoRuNusCnY3bj8Z+EXuXBqPfTEtF4cPGqg==" saltValue="aQapmsAbSeYGsQduN23eCQ==" spinCount="100000" sheet="1" objects="1" scenarios="1"/>
  <protectedRanges>
    <protectedRange sqref="D4:D11" name="Bereik1"/>
  </protectedRanges>
  <mergeCells count="3">
    <mergeCell ref="A1:F1"/>
    <mergeCell ref="A13:E13"/>
    <mergeCell ref="A2:F2"/>
  </mergeCells>
  <conditionalFormatting sqref="F12">
    <cfRule type="cellIs" dxfId="8" priority="10" operator="notBetween">
      <formula>34300</formula>
      <formula>50300</formula>
    </cfRule>
  </conditionalFormatting>
  <conditionalFormatting sqref="D4:D11">
    <cfRule type="cellIs" dxfId="7" priority="1" operator="equal">
      <formula>0</formula>
    </cfRule>
  </conditionalFormatting>
  <conditionalFormatting sqref="D4">
    <cfRule type="cellIs" dxfId="6" priority="2" operator="notBetween">
      <formula>35</formula>
      <formula>80</formula>
    </cfRule>
  </conditionalFormatting>
  <conditionalFormatting sqref="D5">
    <cfRule type="cellIs" dxfId="5" priority="3" operator="notBetween">
      <formula>80</formula>
      <formula>130</formula>
    </cfRule>
  </conditionalFormatting>
  <conditionalFormatting sqref="D6">
    <cfRule type="cellIs" dxfId="4" priority="4" operator="notBetween">
      <formula>75</formula>
      <formula>100</formula>
    </cfRule>
  </conditionalFormatting>
  <conditionalFormatting sqref="D7">
    <cfRule type="cellIs" dxfId="3" priority="5" operator="notBetween">
      <formula>75</formula>
      <formula>110</formula>
    </cfRule>
  </conditionalFormatting>
  <conditionalFormatting sqref="D8">
    <cfRule type="cellIs" dxfId="2" priority="6" operator="notBetween">
      <formula>100</formula>
      <formula>130</formula>
    </cfRule>
  </conditionalFormatting>
  <conditionalFormatting sqref="D9">
    <cfRule type="cellIs" dxfId="1" priority="8" operator="notBetween">
      <formula>50</formula>
      <formula>90</formula>
    </cfRule>
  </conditionalFormatting>
  <conditionalFormatting sqref="D10:D11">
    <cfRule type="cellIs" dxfId="0" priority="9" operator="notBetween">
      <formula>90</formula>
      <formula>120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3" ma:contentTypeDescription="Een nieuw document maken." ma:contentTypeScope="" ma:versionID="0e180d3e5e1f851dcee95058b12c1982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351b5cef38d80a8b08f3f2fdef5cfd90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656BF6-98AD-4957-9E5F-43F56457E1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B1933D-616B-4CD5-8F8F-E759CCC1EFE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5903B5-88EA-42B5-B6CA-9C150905B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Blaas</dc:creator>
  <cp:lastModifiedBy>Emily van der Linden</cp:lastModifiedBy>
  <cp:lastPrinted>2018-05-02T11:29:14Z</cp:lastPrinted>
  <dcterms:created xsi:type="dcterms:W3CDTF">2018-04-23T09:49:22Z</dcterms:created>
  <dcterms:modified xsi:type="dcterms:W3CDTF">2022-04-01T10:02:32Z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3042200</vt:r8>
  </property>
</Properties>
</file>