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INKOOP\Aanbestedingen\Aanbesteding bouwkundig onderhoud\42. Biedingleidraad\Definitief\"/>
    </mc:Choice>
  </mc:AlternateContent>
  <xr:revisionPtr revIDLastSave="0" documentId="8_{A6DCDE95-FB03-4B7F-8DFA-A7D44D2E51B7}" xr6:coauthVersionLast="47" xr6:coauthVersionMax="47" xr10:uidLastSave="{00000000-0000-0000-0000-000000000000}"/>
  <bookViews>
    <workbookView xWindow="-120" yWindow="-120" windowWidth="29040" windowHeight="15840" activeTab="2"/>
  </bookViews>
  <sheets>
    <sheet name="Klein werk" sheetId="6" r:id="rId1"/>
    <sheet name="middel groot werk" sheetId="9" r:id="rId2"/>
    <sheet name="groot werk " sheetId="10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" i="9" l="1"/>
  <c r="I7" i="6"/>
  <c r="L7" i="6"/>
  <c r="R7" i="6"/>
  <c r="K9" i="10"/>
  <c r="I9" i="10"/>
  <c r="L9" i="10"/>
  <c r="R9" i="10"/>
  <c r="K8" i="10"/>
  <c r="I8" i="10"/>
  <c r="L8" i="10"/>
  <c r="R8" i="10"/>
  <c r="K7" i="10"/>
  <c r="I7" i="10"/>
  <c r="L7" i="10"/>
  <c r="R7" i="10"/>
  <c r="K9" i="9"/>
  <c r="I9" i="9"/>
  <c r="L9" i="9"/>
  <c r="K8" i="9"/>
  <c r="I8" i="9"/>
  <c r="L8" i="9"/>
  <c r="K7" i="9"/>
  <c r="I7" i="9"/>
  <c r="L7" i="9"/>
  <c r="O7" i="9"/>
  <c r="I9" i="6"/>
  <c r="L9" i="6"/>
  <c r="I8" i="6"/>
  <c r="L8" i="6"/>
  <c r="K8" i="6"/>
  <c r="K9" i="6"/>
  <c r="K7" i="6"/>
  <c r="M8" i="10"/>
  <c r="S8" i="10"/>
  <c r="S9" i="10"/>
  <c r="M9" i="10"/>
  <c r="O8" i="9"/>
  <c r="P8" i="9"/>
  <c r="M8" i="9"/>
  <c r="M9" i="9"/>
  <c r="O9" i="9"/>
  <c r="P9" i="9"/>
  <c r="R9" i="6"/>
  <c r="S9" i="6"/>
  <c r="M9" i="6"/>
  <c r="M8" i="6"/>
  <c r="R8" i="6"/>
  <c r="S8" i="6"/>
</calcChain>
</file>

<file path=xl/sharedStrings.xml><?xml version="1.0" encoding="utf-8"?>
<sst xmlns="http://schemas.openxmlformats.org/spreadsheetml/2006/main" count="119" uniqueCount="39">
  <si>
    <t>inschrijver</t>
  </si>
  <si>
    <t>toeslag tot</t>
  </si>
  <si>
    <t>opmerking</t>
  </si>
  <si>
    <t>tov begr</t>
  </si>
  <si>
    <t>relatief</t>
  </si>
  <si>
    <t>km</t>
  </si>
  <si>
    <t xml:space="preserve"> </t>
  </si>
  <si>
    <t>prijs/km</t>
  </si>
  <si>
    <t>Almelo</t>
  </si>
  <si>
    <t>toeslag derden</t>
  </si>
  <si>
    <t>geschat totaal netto</t>
  </si>
  <si>
    <t>waarvan uren engineering</t>
  </si>
  <si>
    <t>Voorwaarden:</t>
  </si>
  <si>
    <t>alle uren inclusief reis verblijf teken engineering begeleidingskosten</t>
  </si>
  <si>
    <t>toeslag derden is over onderaanneming zoals inregelfirma, TIB, WebEasy etc.</t>
  </si>
  <si>
    <t>Oldenzaal</t>
  </si>
  <si>
    <t>Hengelo</t>
  </si>
  <si>
    <t>Werktuigbouwkundige en Electrotechnische installaties inclusief liften WKO etc</t>
  </si>
  <si>
    <t>Technisch aannemer 1</t>
  </si>
  <si>
    <t>Technisch aannemer 2</t>
  </si>
  <si>
    <t>Technisch aannemer 3</t>
  </si>
  <si>
    <t>toeslag mat groot</t>
  </si>
  <si>
    <t>toeslag mat klein</t>
  </si>
  <si>
    <t>corr.Uneto VNI</t>
  </si>
  <si>
    <t>Tarief manuur</t>
  </si>
  <si>
    <t>klein  materiaal</t>
  </si>
  <si>
    <t>groot materiaal</t>
  </si>
  <si>
    <t>werk derden</t>
  </si>
  <si>
    <t>montage-uren manuur</t>
  </si>
  <si>
    <t>Totaal excl toeslag</t>
  </si>
  <si>
    <t>Totaal bedrag</t>
  </si>
  <si>
    <t>``</t>
  </si>
  <si>
    <t>prijsvergelijking aanbesteding calculatieschema klein werk</t>
  </si>
  <si>
    <t>prijsvergelijking aanbesteding calculatieschema middel groot werk</t>
  </si>
  <si>
    <t>Inschrijfbedrag Preventief Onderhoud</t>
  </si>
  <si>
    <t>Totaalbedrag fictief</t>
  </si>
  <si>
    <t>prijsvergelijking aanbesteding calculatieschema groot werk</t>
  </si>
  <si>
    <r>
      <t xml:space="preserve">CALCULATIELIJST BEHORENDE BIJ DE STAAT VAN VERREKENPRIJZEN ONDERHOUDSWERKZAAMHEDEN EN KLEINE VERBOUWINGEN </t>
    </r>
    <r>
      <rPr>
        <b/>
        <sz val="16"/>
        <color indexed="10"/>
        <rFont val="Arial"/>
        <family val="2"/>
      </rPr>
      <t xml:space="preserve">BOUWKUNDIG </t>
    </r>
    <r>
      <rPr>
        <b/>
        <sz val="14"/>
        <color indexed="10"/>
        <rFont val="Arial"/>
        <family val="2"/>
      </rPr>
      <t>GEMEENTE LELYSTAD</t>
    </r>
  </si>
  <si>
    <t>Bouwkundige reparaties, onderhoud, renovatie en eventuele verbouwingen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</si>
</sst>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 &quot;€&quot;\ * #,##0.00_ ;_ &quot;€&quot;\ * \-#,##0.00_ ;_ &quot;€&quot;\ * &quot;-&quot;??_ ;_ @_ "/>
    <numFmt numFmtId="170" formatCode="_-&quot;€&quot;\ * #,##0.00_-;_-&quot;€&quot;\ * #,##0.00\-;_-&quot;€&quot;\ * &quot;-&quot;??_-;_-@_-"/>
    <numFmt numFmtId="173" formatCode="0.0%"/>
    <numFmt numFmtId="177" formatCode="_-&quot;€&quot;\ * #,##0_-;_-&quot;€&quot;\ * #,##0\-;_-&quot;€&quot;\ * &quot;-&quot;??_-;_-@_-"/>
    <numFmt numFmtId="178" formatCode="&quot;€&quot;\ #,##0.00_-"/>
  </numFmts>
  <fonts count="10" x14ac:knownFonts="1">
    <font>
      <sz val="10"/>
      <name val="Arial"/>
    </font>
    <font>
      <sz val="10"/>
      <name val="Arial"/>
    </font>
    <font>
      <sz val="24"/>
      <color indexed="10"/>
      <name val="ScalaSans-Bold"/>
      <family val="2"/>
    </font>
    <font>
      <b/>
      <sz val="11"/>
      <name val="Arial"/>
      <family val="2"/>
    </font>
    <font>
      <i/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4"/>
      <color indexed="10"/>
      <name val="Arial"/>
      <family val="2"/>
    </font>
    <font>
      <b/>
      <sz val="16"/>
      <color indexed="10"/>
      <name val="Arial"/>
      <family val="2"/>
    </font>
    <font>
      <b/>
      <sz val="14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medium">
        <color indexed="64"/>
      </bottom>
      <diagonal/>
    </border>
    <border>
      <left style="thin">
        <color indexed="55"/>
      </left>
      <right style="thin">
        <color indexed="55"/>
      </right>
      <top/>
      <bottom/>
      <diagonal/>
    </border>
    <border>
      <left style="thin">
        <color indexed="55"/>
      </left>
      <right style="thin">
        <color indexed="55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70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0" fillId="0" borderId="1" xfId="0" applyBorder="1"/>
    <xf numFmtId="0" fontId="4" fillId="0" borderId="2" xfId="0" applyFont="1" applyBorder="1"/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173" fontId="0" fillId="0" borderId="4" xfId="1" applyNumberFormat="1" applyFon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170" fontId="0" fillId="0" borderId="4" xfId="2" applyFont="1" applyBorder="1" applyAlignment="1">
      <alignment horizontal="center"/>
    </xf>
    <xf numFmtId="177" fontId="0" fillId="0" borderId="4" xfId="2" applyNumberFormat="1" applyFont="1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9" fontId="0" fillId="0" borderId="5" xfId="1" applyFont="1" applyBorder="1" applyAlignment="1">
      <alignment horizontal="center"/>
    </xf>
    <xf numFmtId="0" fontId="0" fillId="0" borderId="0" xfId="0" applyBorder="1"/>
    <xf numFmtId="0" fontId="4" fillId="0" borderId="0" xfId="0" applyFont="1" applyBorder="1"/>
    <xf numFmtId="9" fontId="0" fillId="0" borderId="0" xfId="1" applyFont="1"/>
    <xf numFmtId="0" fontId="5" fillId="0" borderId="0" xfId="0" applyFont="1"/>
    <xf numFmtId="178" fontId="0" fillId="0" borderId="0" xfId="0" applyNumberFormat="1"/>
    <xf numFmtId="0" fontId="6" fillId="0" borderId="0" xfId="0" applyFont="1"/>
    <xf numFmtId="0" fontId="6" fillId="0" borderId="4" xfId="0" applyFont="1" applyBorder="1" applyAlignment="1">
      <alignment horizontal="center"/>
    </xf>
    <xf numFmtId="0" fontId="6" fillId="0" borderId="4" xfId="0" applyFont="1" applyBorder="1"/>
    <xf numFmtId="1" fontId="0" fillId="0" borderId="0" xfId="0" applyNumberFormat="1" applyAlignment="1">
      <alignment horizontal="center"/>
    </xf>
    <xf numFmtId="44" fontId="0" fillId="0" borderId="0" xfId="0" applyNumberFormat="1"/>
    <xf numFmtId="44" fontId="0" fillId="0" borderId="1" xfId="0" applyNumberFormat="1" applyBorder="1"/>
    <xf numFmtId="0" fontId="9" fillId="0" borderId="0" xfId="0" applyFont="1" applyAlignment="1">
      <alignment wrapText="1"/>
    </xf>
    <xf numFmtId="0" fontId="4" fillId="0" borderId="3" xfId="0" applyFont="1" applyBorder="1" applyAlignment="1">
      <alignment horizontal="center" wrapText="1"/>
    </xf>
    <xf numFmtId="177" fontId="6" fillId="0" borderId="4" xfId="2" applyNumberFormat="1" applyFont="1" applyBorder="1" applyAlignment="1">
      <alignment horizontal="center"/>
    </xf>
    <xf numFmtId="9" fontId="0" fillId="0" borderId="0" xfId="0" applyNumberFormat="1" applyAlignment="1">
      <alignment horizontal="center"/>
    </xf>
    <xf numFmtId="9" fontId="4" fillId="0" borderId="3" xfId="0" applyNumberFormat="1" applyFont="1" applyBorder="1" applyAlignment="1">
      <alignment horizontal="center"/>
    </xf>
    <xf numFmtId="9" fontId="0" fillId="0" borderId="4" xfId="0" applyNumberFormat="1" applyBorder="1" applyAlignment="1">
      <alignment horizontal="center"/>
    </xf>
    <xf numFmtId="9" fontId="0" fillId="0" borderId="5" xfId="0" applyNumberFormat="1" applyBorder="1" applyAlignment="1">
      <alignment horizontal="center"/>
    </xf>
    <xf numFmtId="9" fontId="0" fillId="0" borderId="0" xfId="2" applyNumberFormat="1" applyFont="1" applyAlignment="1">
      <alignment horizontal="center"/>
    </xf>
    <xf numFmtId="9" fontId="6" fillId="0" borderId="0" xfId="0" applyNumberFormat="1" applyFont="1" applyAlignment="1">
      <alignment horizontal="center"/>
    </xf>
    <xf numFmtId="44" fontId="4" fillId="0" borderId="2" xfId="0" applyNumberFormat="1" applyFont="1" applyBorder="1" applyAlignment="1">
      <alignment wrapText="1"/>
    </xf>
    <xf numFmtId="0" fontId="9" fillId="0" borderId="0" xfId="0" applyFont="1" applyAlignment="1">
      <alignment wrapText="1"/>
    </xf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123825</xdr:rowOff>
    </xdr:from>
    <xdr:to>
      <xdr:col>13</xdr:col>
      <xdr:colOff>0</xdr:colOff>
      <xdr:row>1</xdr:row>
      <xdr:rowOff>0</xdr:rowOff>
    </xdr:to>
    <xdr:pic>
      <xdr:nvPicPr>
        <xdr:cNvPr id="5233" name="Afbeelding 1">
          <a:extLst>
            <a:ext uri="{FF2B5EF4-FFF2-40B4-BE49-F238E27FC236}">
              <a16:creationId xmlns:a16="http://schemas.microsoft.com/office/drawing/2014/main" id="{B5EF5A0F-CC1E-46C1-B87E-F0BDE0D53A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58050" y="123825"/>
          <a:ext cx="28479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123825</xdr:rowOff>
    </xdr:from>
    <xdr:to>
      <xdr:col>13</xdr:col>
      <xdr:colOff>0</xdr:colOff>
      <xdr:row>1</xdr:row>
      <xdr:rowOff>0</xdr:rowOff>
    </xdr:to>
    <xdr:pic>
      <xdr:nvPicPr>
        <xdr:cNvPr id="7178" name="Afbeelding 1">
          <a:extLst>
            <a:ext uri="{FF2B5EF4-FFF2-40B4-BE49-F238E27FC236}">
              <a16:creationId xmlns:a16="http://schemas.microsoft.com/office/drawing/2014/main" id="{008617FE-924A-47AE-8E49-0CED79DB3A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58050" y="123825"/>
          <a:ext cx="28479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123825</xdr:rowOff>
    </xdr:from>
    <xdr:to>
      <xdr:col>13</xdr:col>
      <xdr:colOff>0</xdr:colOff>
      <xdr:row>1</xdr:row>
      <xdr:rowOff>0</xdr:rowOff>
    </xdr:to>
    <xdr:pic>
      <xdr:nvPicPr>
        <xdr:cNvPr id="8202" name="Afbeelding 1">
          <a:extLst>
            <a:ext uri="{FF2B5EF4-FFF2-40B4-BE49-F238E27FC236}">
              <a16:creationId xmlns:a16="http://schemas.microsoft.com/office/drawing/2014/main" id="{1F47A258-79F7-4E93-85AE-3C822C7BFF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58050" y="123825"/>
          <a:ext cx="28479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0"/>
  <sheetViews>
    <sheetView workbookViewId="0">
      <selection activeCell="B1" sqref="B1:H1"/>
    </sheetView>
  </sheetViews>
  <sheetFormatPr defaultRowHeight="12.75" x14ac:dyDescent="0.2"/>
  <cols>
    <col min="1" max="1" width="0.85546875" style="17" customWidth="1"/>
    <col min="2" max="2" width="31.85546875" customWidth="1"/>
    <col min="3" max="3" width="2.85546875" style="3" bestFit="1" customWidth="1"/>
    <col min="4" max="5" width="10.7109375" style="3" customWidth="1"/>
    <col min="6" max="6" width="15.42578125" style="3" customWidth="1"/>
    <col min="7" max="7" width="10.42578125" style="3" customWidth="1"/>
    <col min="8" max="8" width="8.28515625" style="3" bestFit="1" customWidth="1"/>
    <col min="9" max="9" width="17.7109375" style="3" customWidth="1"/>
    <col min="10" max="10" width="10.7109375" style="3" customWidth="1"/>
    <col min="11" max="11" width="10.7109375" style="3" hidden="1" customWidth="1"/>
    <col min="12" max="12" width="18.5703125" style="3" customWidth="1"/>
    <col min="13" max="13" width="13.42578125" style="31" bestFit="1" customWidth="1"/>
    <col min="14" max="14" width="20.28515625" hidden="1" customWidth="1"/>
    <col min="15" max="16" width="9.140625" hidden="1" customWidth="1"/>
    <col min="17" max="17" width="23" style="26" customWidth="1"/>
    <col min="18" max="18" width="24.7109375" customWidth="1"/>
  </cols>
  <sheetData>
    <row r="1" spans="1:19" ht="61.5" customHeight="1" x14ac:dyDescent="0.25">
      <c r="B1" s="38" t="s">
        <v>37</v>
      </c>
      <c r="C1" s="38"/>
      <c r="D1" s="38"/>
      <c r="E1" s="38"/>
      <c r="F1" s="38"/>
      <c r="G1" s="38"/>
      <c r="H1" s="38"/>
      <c r="I1" s="28"/>
    </row>
    <row r="2" spans="1:19" ht="38.25" customHeight="1" x14ac:dyDescent="0.5">
      <c r="B2" s="20" t="s">
        <v>38</v>
      </c>
      <c r="N2" s="1"/>
    </row>
    <row r="3" spans="1:19" ht="15" x14ac:dyDescent="0.25">
      <c r="B3" s="2" t="s">
        <v>32</v>
      </c>
    </row>
    <row r="4" spans="1:19" ht="5.25" customHeight="1" x14ac:dyDescent="0.2"/>
    <row r="5" spans="1:19" s="5" customFormat="1" ht="26.25" thickBot="1" x14ac:dyDescent="0.25">
      <c r="A5" s="18"/>
      <c r="B5" s="6" t="s">
        <v>0</v>
      </c>
      <c r="C5" s="7"/>
      <c r="D5" s="29" t="s">
        <v>22</v>
      </c>
      <c r="E5" s="29" t="s">
        <v>21</v>
      </c>
      <c r="F5" s="7" t="s">
        <v>9</v>
      </c>
      <c r="G5" s="29" t="s">
        <v>23</v>
      </c>
      <c r="H5" s="29" t="s">
        <v>24</v>
      </c>
      <c r="I5" s="29" t="s">
        <v>29</v>
      </c>
      <c r="J5" s="7" t="s">
        <v>1</v>
      </c>
      <c r="K5" s="7" t="s">
        <v>3</v>
      </c>
      <c r="L5" s="7" t="s">
        <v>30</v>
      </c>
      <c r="M5" s="32" t="s">
        <v>4</v>
      </c>
      <c r="N5" s="6" t="s">
        <v>2</v>
      </c>
      <c r="O5" s="5" t="s">
        <v>5</v>
      </c>
      <c r="P5" s="5" t="s">
        <v>7</v>
      </c>
      <c r="Q5" s="37" t="s">
        <v>34</v>
      </c>
      <c r="R5" s="5" t="s">
        <v>35</v>
      </c>
      <c r="S5" s="5" t="s">
        <v>4</v>
      </c>
    </row>
    <row r="6" spans="1:19" ht="3.75" customHeight="1" x14ac:dyDescent="0.2"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33"/>
      <c r="N6" s="8"/>
    </row>
    <row r="7" spans="1:19" x14ac:dyDescent="0.2">
      <c r="B7" s="24" t="s">
        <v>18</v>
      </c>
      <c r="C7" s="23" t="s">
        <v>6</v>
      </c>
      <c r="D7" s="10">
        <v>0</v>
      </c>
      <c r="E7" s="10">
        <v>0</v>
      </c>
      <c r="F7" s="10">
        <v>0</v>
      </c>
      <c r="G7" s="11">
        <v>1</v>
      </c>
      <c r="H7" s="12">
        <v>0</v>
      </c>
      <c r="I7" s="12">
        <f>SUM(M14*D7+M14)+(E7*M15+M15)+(F7*M16+M16)+(G7*H7*M17)</f>
        <v>2550</v>
      </c>
      <c r="J7" s="10">
        <v>0</v>
      </c>
      <c r="K7" s="13" t="e">
        <f>(#REF!*(1+D7)+#REF!*(1+#REF!)+#REF!*(1+F7)+G7*#REF!*H7)*(1+J7)</f>
        <v>#REF!</v>
      </c>
      <c r="L7" s="30">
        <f>SUM(I7*J7)+I7</f>
        <v>2550</v>
      </c>
      <c r="M7" s="33">
        <v>1</v>
      </c>
      <c r="N7" s="8" t="s">
        <v>8</v>
      </c>
      <c r="O7">
        <v>35</v>
      </c>
      <c r="P7" s="21">
        <v>0.85</v>
      </c>
      <c r="Q7" s="26">
        <v>0</v>
      </c>
      <c r="R7" s="26">
        <f>SUM(L7+Q7)</f>
        <v>2550</v>
      </c>
      <c r="S7" s="33">
        <v>1</v>
      </c>
    </row>
    <row r="8" spans="1:19" x14ac:dyDescent="0.2">
      <c r="B8" s="24" t="s">
        <v>19</v>
      </c>
      <c r="C8" s="9" t="s">
        <v>6</v>
      </c>
      <c r="D8" s="10">
        <v>0</v>
      </c>
      <c r="E8" s="10">
        <v>0</v>
      </c>
      <c r="F8" s="10">
        <v>0</v>
      </c>
      <c r="G8" s="11">
        <v>1</v>
      </c>
      <c r="H8" s="12">
        <v>0</v>
      </c>
      <c r="I8" s="12">
        <f>SUM(M14*D8+M14)+(E8*M15+M15)+(F8*M16+M16)+(G8*H8*M17)</f>
        <v>2550</v>
      </c>
      <c r="J8" s="10">
        <v>0</v>
      </c>
      <c r="K8" s="13" t="e">
        <f>(#REF!*(1+D8)+#REF!*(1+#REF!)+#REF!*(1+F8)+G8*#REF!*H8)*(1+J8)</f>
        <v>#REF!</v>
      </c>
      <c r="L8" s="30">
        <f>SUM(I8*J8)+I8</f>
        <v>2550</v>
      </c>
      <c r="M8" s="33">
        <f>SUM(L8/L7)</f>
        <v>1</v>
      </c>
      <c r="N8" s="8" t="s">
        <v>15</v>
      </c>
      <c r="O8">
        <v>15</v>
      </c>
      <c r="P8" s="21">
        <v>0.75</v>
      </c>
      <c r="Q8" s="26">
        <v>0</v>
      </c>
      <c r="R8" s="26">
        <f>SUM(L8+Q8)</f>
        <v>2550</v>
      </c>
      <c r="S8" s="33">
        <f>SUM(R8/R7)</f>
        <v>1</v>
      </c>
    </row>
    <row r="9" spans="1:19" x14ac:dyDescent="0.2">
      <c r="B9" s="24" t="s">
        <v>20</v>
      </c>
      <c r="C9" s="9" t="s">
        <v>6</v>
      </c>
      <c r="D9" s="10">
        <v>0</v>
      </c>
      <c r="E9" s="10">
        <v>0</v>
      </c>
      <c r="F9" s="10">
        <v>0</v>
      </c>
      <c r="G9" s="11">
        <v>1</v>
      </c>
      <c r="H9" s="12">
        <v>0</v>
      </c>
      <c r="I9" s="12">
        <f>SUM(M14*D9+M14)+(E9*M15+M15)+(F9*M16+M16)+(G9*H9*M17)</f>
        <v>2550</v>
      </c>
      <c r="J9" s="10">
        <v>0</v>
      </c>
      <c r="K9" s="13" t="e">
        <f>(#REF!*(1+D9)+#REF!*(1+#REF!)+#REF!*(1+F9)+G9*#REF!*H9)*(1+J9)</f>
        <v>#REF!</v>
      </c>
      <c r="L9" s="30">
        <f>SUM(I9*J9)+I9</f>
        <v>2550</v>
      </c>
      <c r="M9" s="33">
        <f>SUM(L9/L7)</f>
        <v>1</v>
      </c>
      <c r="N9" s="8" t="s">
        <v>16</v>
      </c>
      <c r="O9">
        <v>10</v>
      </c>
      <c r="P9" s="21">
        <v>0.75</v>
      </c>
      <c r="Q9" s="26">
        <v>0</v>
      </c>
      <c r="R9" s="26">
        <f>SUM(L9+Q9)</f>
        <v>2550</v>
      </c>
      <c r="S9" s="33">
        <f>SUM(R9/R7)</f>
        <v>1</v>
      </c>
    </row>
    <row r="10" spans="1:19" s="4" customFormat="1" ht="11.25" customHeight="1" x14ac:dyDescent="0.2">
      <c r="A10" s="17"/>
      <c r="B10" s="14"/>
      <c r="C10" s="15"/>
      <c r="D10" s="16"/>
      <c r="E10" s="16"/>
      <c r="F10" s="15"/>
      <c r="G10" s="15"/>
      <c r="H10" s="15"/>
      <c r="I10" s="15"/>
      <c r="J10" s="15"/>
      <c r="K10" s="15"/>
      <c r="L10" s="15"/>
      <c r="M10" s="34"/>
      <c r="N10" s="14"/>
      <c r="Q10" s="27"/>
    </row>
    <row r="11" spans="1:19" ht="6" customHeight="1" x14ac:dyDescent="0.2"/>
    <row r="13" spans="1:19" hidden="1" x14ac:dyDescent="0.2">
      <c r="B13" t="s">
        <v>12</v>
      </c>
      <c r="J13" t="s">
        <v>10</v>
      </c>
      <c r="M13" s="35">
        <v>500000</v>
      </c>
    </row>
    <row r="14" spans="1:19" x14ac:dyDescent="0.2">
      <c r="I14" s="3" t="s">
        <v>31</v>
      </c>
      <c r="J14" t="s">
        <v>25</v>
      </c>
      <c r="M14" s="12">
        <v>550</v>
      </c>
    </row>
    <row r="15" spans="1:19" x14ac:dyDescent="0.2">
      <c r="J15" t="s">
        <v>26</v>
      </c>
      <c r="M15" s="12">
        <v>1500</v>
      </c>
    </row>
    <row r="16" spans="1:19" x14ac:dyDescent="0.2">
      <c r="B16" t="s">
        <v>13</v>
      </c>
      <c r="J16" t="s">
        <v>27</v>
      </c>
      <c r="M16" s="12">
        <v>500</v>
      </c>
    </row>
    <row r="17" spans="2:14" x14ac:dyDescent="0.2">
      <c r="B17" t="s">
        <v>6</v>
      </c>
      <c r="J17" t="s">
        <v>28</v>
      </c>
      <c r="M17" s="25">
        <v>50</v>
      </c>
    </row>
    <row r="18" spans="2:14" x14ac:dyDescent="0.2">
      <c r="B18" t="s">
        <v>6</v>
      </c>
      <c r="J18"/>
      <c r="N18" s="19"/>
    </row>
    <row r="19" spans="2:14" hidden="1" x14ac:dyDescent="0.2">
      <c r="B19" t="s">
        <v>14</v>
      </c>
      <c r="J19" t="s">
        <v>11</v>
      </c>
      <c r="M19" s="31">
        <v>0</v>
      </c>
      <c r="N19" s="19"/>
    </row>
    <row r="20" spans="2:14" ht="17.25" hidden="1" customHeight="1" x14ac:dyDescent="0.2">
      <c r="J20" s="22" t="s">
        <v>6</v>
      </c>
      <c r="M20" s="36">
        <v>0</v>
      </c>
      <c r="N20" s="19"/>
    </row>
  </sheetData>
  <mergeCells count="1">
    <mergeCell ref="B1:H1"/>
  </mergeCells>
  <pageMargins left="0.75" right="0.75" top="1" bottom="1" header="0.5" footer="0.5"/>
  <pageSetup paperSize="9" scale="63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workbookViewId="0">
      <selection activeCell="B1" sqref="B1:H1"/>
    </sheetView>
  </sheetViews>
  <sheetFormatPr defaultRowHeight="12.75" x14ac:dyDescent="0.2"/>
  <cols>
    <col min="1" max="1" width="0.85546875" style="17" customWidth="1"/>
    <col min="2" max="2" width="31.85546875" customWidth="1"/>
    <col min="3" max="3" width="2.85546875" style="3" bestFit="1" customWidth="1"/>
    <col min="4" max="5" width="10.7109375" style="3" customWidth="1"/>
    <col min="6" max="6" width="15.42578125" style="3" customWidth="1"/>
    <col min="7" max="7" width="10.42578125" style="3" customWidth="1"/>
    <col min="8" max="8" width="8.28515625" style="3" bestFit="1" customWidth="1"/>
    <col min="9" max="9" width="17.7109375" style="3" customWidth="1"/>
    <col min="10" max="10" width="10.7109375" style="3" customWidth="1"/>
    <col min="11" max="11" width="10.7109375" style="3" hidden="1" customWidth="1"/>
    <col min="12" max="12" width="18.5703125" style="3" customWidth="1"/>
    <col min="13" max="13" width="13.42578125" style="31" bestFit="1" customWidth="1"/>
    <col min="14" max="14" width="23" style="26" customWidth="1"/>
    <col min="15" max="15" width="24.7109375" customWidth="1"/>
  </cols>
  <sheetData>
    <row r="1" spans="1:16" ht="61.5" customHeight="1" x14ac:dyDescent="0.25">
      <c r="B1" s="38" t="s">
        <v>37</v>
      </c>
      <c r="C1" s="38"/>
      <c r="D1" s="38"/>
      <c r="E1" s="38"/>
      <c r="F1" s="38"/>
      <c r="G1" s="38"/>
      <c r="H1" s="38"/>
      <c r="I1" s="28"/>
    </row>
    <row r="2" spans="1:16" ht="38.25" customHeight="1" x14ac:dyDescent="0.25">
      <c r="B2" s="20" t="str">
        <f>'Klein werk'!B2</f>
        <v>Bouwkundige reparaties, onderhoud, renovatie en eventuele verbouwingen</v>
      </c>
    </row>
    <row r="3" spans="1:16" ht="15" x14ac:dyDescent="0.25">
      <c r="B3" s="2" t="s">
        <v>33</v>
      </c>
    </row>
    <row r="4" spans="1:16" ht="5.25" customHeight="1" x14ac:dyDescent="0.2"/>
    <row r="5" spans="1:16" s="5" customFormat="1" ht="26.25" thickBot="1" x14ac:dyDescent="0.25">
      <c r="A5" s="18"/>
      <c r="B5" s="6" t="s">
        <v>0</v>
      </c>
      <c r="C5" s="7"/>
      <c r="D5" s="29" t="s">
        <v>22</v>
      </c>
      <c r="E5" s="29" t="s">
        <v>21</v>
      </c>
      <c r="F5" s="7" t="s">
        <v>9</v>
      </c>
      <c r="G5" s="29" t="s">
        <v>23</v>
      </c>
      <c r="H5" s="29" t="s">
        <v>24</v>
      </c>
      <c r="I5" s="29" t="s">
        <v>29</v>
      </c>
      <c r="J5" s="7" t="s">
        <v>1</v>
      </c>
      <c r="K5" s="7" t="s">
        <v>3</v>
      </c>
      <c r="L5" s="7" t="s">
        <v>30</v>
      </c>
      <c r="M5" s="32" t="s">
        <v>4</v>
      </c>
      <c r="N5" s="37" t="s">
        <v>34</v>
      </c>
      <c r="O5" s="5" t="s">
        <v>35</v>
      </c>
      <c r="P5" s="5" t="s">
        <v>4</v>
      </c>
    </row>
    <row r="6" spans="1:16" ht="3.75" customHeight="1" x14ac:dyDescent="0.2"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33"/>
    </row>
    <row r="7" spans="1:16" x14ac:dyDescent="0.2">
      <c r="B7" s="24" t="s">
        <v>18</v>
      </c>
      <c r="C7" s="23" t="s">
        <v>6</v>
      </c>
      <c r="D7" s="10">
        <v>0</v>
      </c>
      <c r="E7" s="10">
        <v>0</v>
      </c>
      <c r="F7" s="10">
        <v>0</v>
      </c>
      <c r="G7" s="11">
        <v>1</v>
      </c>
      <c r="H7" s="12">
        <v>0</v>
      </c>
      <c r="I7" s="12">
        <f>SUM(M14*D7+M14)+(E7*M15+M15)+(F7*M16+M16)+(G7*H7*M17)</f>
        <v>21500</v>
      </c>
      <c r="J7" s="10">
        <v>0</v>
      </c>
      <c r="K7" s="13" t="e">
        <f>(#REF!*(1+D7)+#REF!*(1+#REF!)+#REF!*(1+F7)+G7*#REF!*H7)*(1+J7)</f>
        <v>#REF!</v>
      </c>
      <c r="L7" s="30">
        <f>SUM(I7*J7)+I7</f>
        <v>21500</v>
      </c>
      <c r="M7" s="33">
        <v>1</v>
      </c>
      <c r="N7" s="26">
        <v>0</v>
      </c>
      <c r="O7" s="26">
        <f>SUM(L7+N7)</f>
        <v>21500</v>
      </c>
      <c r="P7" s="33">
        <v>1</v>
      </c>
    </row>
    <row r="8" spans="1:16" x14ac:dyDescent="0.2">
      <c r="B8" s="24" t="s">
        <v>19</v>
      </c>
      <c r="C8" s="9" t="s">
        <v>6</v>
      </c>
      <c r="D8" s="10">
        <v>0</v>
      </c>
      <c r="E8" s="10">
        <v>0</v>
      </c>
      <c r="F8" s="10">
        <v>0</v>
      </c>
      <c r="G8" s="11">
        <v>1</v>
      </c>
      <c r="H8" s="12">
        <v>0</v>
      </c>
      <c r="I8" s="12">
        <f>SUM(M14*D8+M14)+(E8*M15+M15)+(F8*M16+M16)+(G8*H8*M17)</f>
        <v>21500</v>
      </c>
      <c r="J8" s="10">
        <v>0</v>
      </c>
      <c r="K8" s="13" t="e">
        <f>(#REF!*(1+D8)+#REF!*(1+#REF!)+#REF!*(1+F8)+G8*#REF!*H8)*(1+J8)</f>
        <v>#REF!</v>
      </c>
      <c r="L8" s="30">
        <f>SUM(I8*J8)+I8</f>
        <v>21500</v>
      </c>
      <c r="M8" s="33">
        <f>SUM(L8/L7)</f>
        <v>1</v>
      </c>
      <c r="N8" s="26">
        <v>0</v>
      </c>
      <c r="O8" s="26">
        <f>SUM(L8+N8)</f>
        <v>21500</v>
      </c>
      <c r="P8" s="33">
        <f>SUM(O8/O7)</f>
        <v>1</v>
      </c>
    </row>
    <row r="9" spans="1:16" x14ac:dyDescent="0.2">
      <c r="B9" s="24" t="s">
        <v>20</v>
      </c>
      <c r="C9" s="9" t="s">
        <v>6</v>
      </c>
      <c r="D9" s="10">
        <v>0</v>
      </c>
      <c r="E9" s="10">
        <v>0</v>
      </c>
      <c r="F9" s="10">
        <v>0</v>
      </c>
      <c r="G9" s="11">
        <v>1</v>
      </c>
      <c r="H9" s="12">
        <v>0</v>
      </c>
      <c r="I9" s="12">
        <f>SUM(M14*D9+M14)+(E9*M15+M15)+(F9*M16+M16)+(G9*H9*M17)</f>
        <v>21500</v>
      </c>
      <c r="J9" s="10">
        <v>0</v>
      </c>
      <c r="K9" s="13" t="e">
        <f>(#REF!*(1+D9)+#REF!*(1+#REF!)+#REF!*(1+F9)+G9*#REF!*H9)*(1+J9)</f>
        <v>#REF!</v>
      </c>
      <c r="L9" s="30">
        <f>SUM(I9*J9)+I9</f>
        <v>21500</v>
      </c>
      <c r="M9" s="33">
        <f>SUM(L9/L7)</f>
        <v>1</v>
      </c>
      <c r="N9" s="26">
        <v>0</v>
      </c>
      <c r="O9" s="26">
        <f>SUM(L9+N9)</f>
        <v>21500</v>
      </c>
      <c r="P9" s="33">
        <f>SUM(O9/O7)</f>
        <v>1</v>
      </c>
    </row>
    <row r="10" spans="1:16" s="4" customFormat="1" ht="11.25" customHeight="1" x14ac:dyDescent="0.2">
      <c r="A10" s="17"/>
      <c r="B10" s="14"/>
      <c r="C10" s="15"/>
      <c r="D10" s="16"/>
      <c r="E10" s="16"/>
      <c r="F10" s="15"/>
      <c r="G10" s="15"/>
      <c r="H10" s="15"/>
      <c r="I10" s="15"/>
      <c r="J10" s="15"/>
      <c r="K10" s="15"/>
      <c r="L10" s="15"/>
      <c r="M10" s="34"/>
      <c r="N10" s="27"/>
    </row>
    <row r="11" spans="1:16" ht="6" customHeight="1" x14ac:dyDescent="0.2"/>
    <row r="13" spans="1:16" hidden="1" x14ac:dyDescent="0.2">
      <c r="B13" t="s">
        <v>12</v>
      </c>
      <c r="J13" t="s">
        <v>10</v>
      </c>
      <c r="M13" s="35">
        <v>500000</v>
      </c>
    </row>
    <row r="14" spans="1:16" x14ac:dyDescent="0.2">
      <c r="I14" s="3" t="s">
        <v>31</v>
      </c>
      <c r="J14" t="s">
        <v>25</v>
      </c>
      <c r="M14" s="12">
        <v>1500</v>
      </c>
    </row>
    <row r="15" spans="1:16" x14ac:dyDescent="0.2">
      <c r="J15" t="s">
        <v>26</v>
      </c>
      <c r="M15" s="12">
        <v>10000</v>
      </c>
    </row>
    <row r="16" spans="1:16" x14ac:dyDescent="0.2">
      <c r="B16" t="s">
        <v>13</v>
      </c>
      <c r="J16" t="s">
        <v>27</v>
      </c>
      <c r="M16" s="12">
        <v>10000</v>
      </c>
    </row>
    <row r="17" spans="2:13" x14ac:dyDescent="0.2">
      <c r="B17" t="s">
        <v>6</v>
      </c>
      <c r="J17" t="s">
        <v>28</v>
      </c>
      <c r="M17" s="25">
        <v>500</v>
      </c>
    </row>
    <row r="18" spans="2:13" x14ac:dyDescent="0.2">
      <c r="B18" t="s">
        <v>6</v>
      </c>
      <c r="J18"/>
    </row>
    <row r="19" spans="2:13" hidden="1" x14ac:dyDescent="0.2">
      <c r="B19" t="s">
        <v>14</v>
      </c>
      <c r="J19" t="s">
        <v>11</v>
      </c>
      <c r="M19" s="31">
        <v>0</v>
      </c>
    </row>
    <row r="20" spans="2:13" ht="17.25" hidden="1" customHeight="1" x14ac:dyDescent="0.2">
      <c r="J20" s="22" t="s">
        <v>6</v>
      </c>
      <c r="M20" s="36">
        <v>0</v>
      </c>
    </row>
  </sheetData>
  <mergeCells count="1">
    <mergeCell ref="B1:H1"/>
  </mergeCells>
  <pageMargins left="0.75" right="0.75" top="1" bottom="1" header="0.5" footer="0.5"/>
  <pageSetup paperSize="9" scale="63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0"/>
  <sheetViews>
    <sheetView tabSelected="1" workbookViewId="0">
      <selection activeCell="G22" sqref="G22"/>
    </sheetView>
  </sheetViews>
  <sheetFormatPr defaultRowHeight="12.75" x14ac:dyDescent="0.2"/>
  <cols>
    <col min="1" max="1" width="0.85546875" style="17" customWidth="1"/>
    <col min="2" max="2" width="31.85546875" customWidth="1"/>
    <col min="3" max="3" width="2.85546875" style="3" bestFit="1" customWidth="1"/>
    <col min="4" max="5" width="10.7109375" style="3" customWidth="1"/>
    <col min="6" max="6" width="15.42578125" style="3" customWidth="1"/>
    <col min="7" max="7" width="10.42578125" style="3" customWidth="1"/>
    <col min="8" max="8" width="8.28515625" style="3" bestFit="1" customWidth="1"/>
    <col min="9" max="9" width="17.7109375" style="3" customWidth="1"/>
    <col min="10" max="10" width="10.7109375" style="3" customWidth="1"/>
    <col min="11" max="11" width="10.7109375" style="3" hidden="1" customWidth="1"/>
    <col min="12" max="12" width="18.5703125" style="3" customWidth="1"/>
    <col min="13" max="13" width="13.42578125" style="31" bestFit="1" customWidth="1"/>
    <col min="14" max="14" width="20.28515625" hidden="1" customWidth="1"/>
    <col min="15" max="16" width="9.140625" hidden="1" customWidth="1"/>
    <col min="17" max="17" width="23" style="26" customWidth="1"/>
    <col min="18" max="18" width="24.7109375" customWidth="1"/>
  </cols>
  <sheetData>
    <row r="1" spans="1:19" ht="61.5" customHeight="1" x14ac:dyDescent="0.25">
      <c r="B1" s="38" t="s">
        <v>37</v>
      </c>
      <c r="C1" s="38"/>
      <c r="D1" s="38"/>
      <c r="E1" s="38"/>
      <c r="F1" s="38"/>
      <c r="G1" s="38"/>
      <c r="H1" s="38"/>
      <c r="I1" s="28"/>
    </row>
    <row r="2" spans="1:19" ht="38.25" customHeight="1" x14ac:dyDescent="0.5">
      <c r="B2" s="20" t="s">
        <v>17</v>
      </c>
      <c r="N2" s="1"/>
    </row>
    <row r="3" spans="1:19" ht="15" x14ac:dyDescent="0.25">
      <c r="B3" s="2" t="s">
        <v>36</v>
      </c>
    </row>
    <row r="4" spans="1:19" ht="5.25" customHeight="1" x14ac:dyDescent="0.2"/>
    <row r="5" spans="1:19" s="5" customFormat="1" ht="26.25" thickBot="1" x14ac:dyDescent="0.25">
      <c r="A5" s="18"/>
      <c r="B5" s="6" t="s">
        <v>0</v>
      </c>
      <c r="C5" s="7"/>
      <c r="D5" s="29" t="s">
        <v>22</v>
      </c>
      <c r="E5" s="29" t="s">
        <v>21</v>
      </c>
      <c r="F5" s="7" t="s">
        <v>9</v>
      </c>
      <c r="G5" s="29" t="s">
        <v>23</v>
      </c>
      <c r="H5" s="29" t="s">
        <v>24</v>
      </c>
      <c r="I5" s="29" t="s">
        <v>29</v>
      </c>
      <c r="J5" s="7" t="s">
        <v>1</v>
      </c>
      <c r="K5" s="7" t="s">
        <v>3</v>
      </c>
      <c r="L5" s="7" t="s">
        <v>30</v>
      </c>
      <c r="M5" s="32" t="s">
        <v>4</v>
      </c>
      <c r="N5" s="6" t="s">
        <v>2</v>
      </c>
      <c r="O5" s="5" t="s">
        <v>5</v>
      </c>
      <c r="P5" s="5" t="s">
        <v>7</v>
      </c>
      <c r="Q5" s="37" t="s">
        <v>34</v>
      </c>
      <c r="R5" s="5" t="s">
        <v>35</v>
      </c>
      <c r="S5" s="5" t="s">
        <v>4</v>
      </c>
    </row>
    <row r="6" spans="1:19" ht="3.75" customHeight="1" x14ac:dyDescent="0.2"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33"/>
      <c r="N6" s="8"/>
    </row>
    <row r="7" spans="1:19" x14ac:dyDescent="0.2">
      <c r="B7" s="24" t="s">
        <v>18</v>
      </c>
      <c r="C7" s="23" t="s">
        <v>6</v>
      </c>
      <c r="D7" s="10">
        <v>0</v>
      </c>
      <c r="E7" s="10">
        <v>0</v>
      </c>
      <c r="F7" s="10">
        <v>0</v>
      </c>
      <c r="G7" s="11">
        <v>1</v>
      </c>
      <c r="H7" s="12">
        <v>0</v>
      </c>
      <c r="I7" s="12">
        <f>SUM(M14*D7+M14)+(E7*M15+M15)+(F7*M16+M16)+(G7*H7*M17)</f>
        <v>65950</v>
      </c>
      <c r="J7" s="10">
        <v>0</v>
      </c>
      <c r="K7" s="13" t="e">
        <f>(#REF!*(1+D7)+#REF!*(1+#REF!)+#REF!*(1+F7)+G7*#REF!*H7)*(1+J7)</f>
        <v>#REF!</v>
      </c>
      <c r="L7" s="30">
        <f>SUM(I7*J7)+I7</f>
        <v>65950</v>
      </c>
      <c r="M7" s="33">
        <v>1</v>
      </c>
      <c r="N7" s="8" t="s">
        <v>8</v>
      </c>
      <c r="O7">
        <v>35</v>
      </c>
      <c r="P7" s="21">
        <v>0.85</v>
      </c>
      <c r="Q7" s="26">
        <v>0</v>
      </c>
      <c r="R7" s="26">
        <f>SUM(L7+Q7)</f>
        <v>65950</v>
      </c>
      <c r="S7" s="33">
        <v>1</v>
      </c>
    </row>
    <row r="8" spans="1:19" x14ac:dyDescent="0.2">
      <c r="B8" s="24" t="s">
        <v>19</v>
      </c>
      <c r="C8" s="9" t="s">
        <v>6</v>
      </c>
      <c r="D8" s="10">
        <v>0</v>
      </c>
      <c r="E8" s="10">
        <v>0</v>
      </c>
      <c r="F8" s="10">
        <v>0</v>
      </c>
      <c r="G8" s="11">
        <v>1</v>
      </c>
      <c r="H8" s="12">
        <v>0</v>
      </c>
      <c r="I8" s="12">
        <f>SUM(M14*D8+M14)+(E8*M15+M15)+(F8*M16+M16)+(G8*H8*M17)</f>
        <v>65950</v>
      </c>
      <c r="J8" s="10">
        <v>0</v>
      </c>
      <c r="K8" s="13" t="e">
        <f>(#REF!*(1+D8)+#REF!*(1+#REF!)+#REF!*(1+F8)+G8*#REF!*H8)*(1+J8)</f>
        <v>#REF!</v>
      </c>
      <c r="L8" s="30">
        <f>SUM(I8*J8)+I8</f>
        <v>65950</v>
      </c>
      <c r="M8" s="33">
        <f>SUM(L8/L7)</f>
        <v>1</v>
      </c>
      <c r="N8" s="8" t="s">
        <v>15</v>
      </c>
      <c r="O8">
        <v>15</v>
      </c>
      <c r="P8" s="21">
        <v>0.75</v>
      </c>
      <c r="Q8" s="26">
        <v>0</v>
      </c>
      <c r="R8" s="26">
        <f>SUM(L8+Q8)</f>
        <v>65950</v>
      </c>
      <c r="S8" s="33">
        <f>SUM(R8/R7)</f>
        <v>1</v>
      </c>
    </row>
    <row r="9" spans="1:19" x14ac:dyDescent="0.2">
      <c r="B9" s="24" t="s">
        <v>20</v>
      </c>
      <c r="C9" s="9" t="s">
        <v>6</v>
      </c>
      <c r="D9" s="10">
        <v>0</v>
      </c>
      <c r="E9" s="10">
        <v>0</v>
      </c>
      <c r="F9" s="10">
        <v>0</v>
      </c>
      <c r="G9" s="11">
        <v>1</v>
      </c>
      <c r="H9" s="12">
        <v>0</v>
      </c>
      <c r="I9" s="12">
        <f>SUM(M14*D9+M14)+(E9*M15+M15)+(F9*M16+M16)+(G9*H9*M17)</f>
        <v>65950</v>
      </c>
      <c r="J9" s="10">
        <v>0</v>
      </c>
      <c r="K9" s="13" t="e">
        <f>(#REF!*(1+D9)+#REF!*(1+#REF!)+#REF!*(1+F9)+G9*#REF!*H9)*(1+J9)</f>
        <v>#REF!</v>
      </c>
      <c r="L9" s="30">
        <f>SUM(I9*J9)+I9</f>
        <v>65950</v>
      </c>
      <c r="M9" s="33">
        <f>SUM(L9/L7)</f>
        <v>1</v>
      </c>
      <c r="N9" s="8" t="s">
        <v>16</v>
      </c>
      <c r="O9">
        <v>10</v>
      </c>
      <c r="P9" s="21">
        <v>0.75</v>
      </c>
      <c r="Q9" s="26">
        <v>0</v>
      </c>
      <c r="R9" s="26">
        <f>SUM(L9+Q9)</f>
        <v>65950</v>
      </c>
      <c r="S9" s="33">
        <f>SUM(R9/R7)</f>
        <v>1</v>
      </c>
    </row>
    <row r="10" spans="1:19" s="4" customFormat="1" ht="11.25" customHeight="1" x14ac:dyDescent="0.2">
      <c r="A10" s="17"/>
      <c r="B10" s="14"/>
      <c r="C10" s="15"/>
      <c r="D10" s="16"/>
      <c r="E10" s="16"/>
      <c r="F10" s="15"/>
      <c r="G10" s="15"/>
      <c r="H10" s="15"/>
      <c r="I10" s="15"/>
      <c r="J10" s="15"/>
      <c r="K10" s="15"/>
      <c r="L10" s="15"/>
      <c r="M10" s="34"/>
      <c r="N10" s="14"/>
      <c r="Q10" s="27"/>
    </row>
    <row r="11" spans="1:19" ht="6" customHeight="1" x14ac:dyDescent="0.2"/>
    <row r="13" spans="1:19" hidden="1" x14ac:dyDescent="0.2">
      <c r="B13" t="s">
        <v>12</v>
      </c>
      <c r="J13" t="s">
        <v>10</v>
      </c>
      <c r="M13" s="35">
        <v>500000</v>
      </c>
    </row>
    <row r="14" spans="1:19" x14ac:dyDescent="0.2">
      <c r="I14" s="3" t="s">
        <v>31</v>
      </c>
      <c r="J14" t="s">
        <v>25</v>
      </c>
      <c r="M14" s="12">
        <v>950</v>
      </c>
    </row>
    <row r="15" spans="1:19" x14ac:dyDescent="0.2">
      <c r="J15" t="s">
        <v>26</v>
      </c>
      <c r="M15" s="12">
        <v>50000</v>
      </c>
    </row>
    <row r="16" spans="1:19" x14ac:dyDescent="0.2">
      <c r="B16" t="s">
        <v>13</v>
      </c>
      <c r="J16" t="s">
        <v>27</v>
      </c>
      <c r="M16" s="12">
        <v>15000</v>
      </c>
    </row>
    <row r="17" spans="2:14" x14ac:dyDescent="0.2">
      <c r="B17" t="s">
        <v>6</v>
      </c>
      <c r="J17" t="s">
        <v>28</v>
      </c>
      <c r="M17" s="25">
        <v>2500</v>
      </c>
    </row>
    <row r="18" spans="2:14" x14ac:dyDescent="0.2">
      <c r="B18" t="s">
        <v>6</v>
      </c>
      <c r="J18"/>
      <c r="N18" s="19"/>
    </row>
    <row r="19" spans="2:14" hidden="1" x14ac:dyDescent="0.2">
      <c r="B19" t="s">
        <v>14</v>
      </c>
      <c r="J19" t="s">
        <v>11</v>
      </c>
      <c r="M19" s="31">
        <v>0</v>
      </c>
      <c r="N19" s="19"/>
    </row>
    <row r="20" spans="2:14" ht="17.25" hidden="1" customHeight="1" x14ac:dyDescent="0.2">
      <c r="J20" s="22" t="s">
        <v>6</v>
      </c>
      <c r="M20" s="36">
        <v>0</v>
      </c>
      <c r="N20" s="19"/>
    </row>
  </sheetData>
  <mergeCells count="1">
    <mergeCell ref="B1:H1"/>
  </mergeCells>
  <pageMargins left="0.75" right="0.75" top="1" bottom="1" header="0.5" footer="0.5"/>
  <pageSetup paperSize="9" scale="63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1718DB93938D4CB8CB6131FA991AFC" ma:contentTypeVersion="0" ma:contentTypeDescription="Een nieuw document maken." ma:contentTypeScope="" ma:versionID="4be3c4ea6953a5408621684fb10803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9EFCB4A-4A4E-4253-8981-2F4CD17BC9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C6FB589-6AC7-440E-8594-01F9D195044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0ECE6A-6035-4C6E-A144-DA1E824329A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Klein werk</vt:lpstr>
      <vt:lpstr>middel groot werk</vt:lpstr>
      <vt:lpstr>groot werk </vt:lpstr>
    </vt:vector>
  </TitlesOfParts>
  <Company>Dijkoraad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HHA</dc:creator>
  <cp:lastModifiedBy>Hendriks, JV (Jan-Willem)</cp:lastModifiedBy>
  <cp:lastPrinted>2021-10-27T08:52:16Z</cp:lastPrinted>
  <dcterms:created xsi:type="dcterms:W3CDTF">2007-06-26T12:38:44Z</dcterms:created>
  <dcterms:modified xsi:type="dcterms:W3CDTF">2022-05-19T09:28:27Z</dcterms:modified>
</cp:coreProperties>
</file>