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https://psiinkoop.sharepoint.com/lp/Gedeelde documenten/SRO- 2020-026 Inhuur J en H/LED verlichting sportvelden/NvI-3/"/>
    </mc:Choice>
  </mc:AlternateContent>
  <xr:revisionPtr revIDLastSave="507" documentId="11_A7137EECE87493D535CC05B177445583C963E212" xr6:coauthVersionLast="46" xr6:coauthVersionMax="46" xr10:uidLastSave="{AF1735B4-3F84-4F3C-92BD-114DD3F3E417}"/>
  <bookViews>
    <workbookView xWindow="-120" yWindow="-120" windowWidth="20730" windowHeight="11160" tabRatio="386" activeTab="3" xr2:uid="{00000000-000D-0000-FFFF-FFFF00000000}"/>
  </bookViews>
  <sheets>
    <sheet name="totaal" sheetId="9" r:id="rId1"/>
    <sheet name="2021" sheetId="10" r:id="rId2"/>
    <sheet name="2022-2025" sheetId="11" r:id="rId3"/>
    <sheet name="onderhoud" sheetId="8" r:id="rId4"/>
  </sheets>
  <definedNames>
    <definedName name="_xlnm.Print_Area" localSheetId="1">'2021'!$A$3:$F$39</definedName>
    <definedName name="_xlnm.Print_Area" localSheetId="2">'2022-2025'!$A$1:$F$60</definedName>
    <definedName name="_xlnm.Print_Area" localSheetId="3">onderhoud!$A$1:$F$47</definedName>
    <definedName name="_xlnm.Print_Titles" localSheetId="1">'2021'!$1:$4</definedName>
    <definedName name="_xlnm.Print_Titles" localSheetId="2">'2022-2025'!$1:$5</definedName>
    <definedName name="_xlnm.Print_Titles" localSheetId="3">onderhoud!$1:$5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8" i="11" l="1"/>
  <c r="F32" i="11"/>
  <c r="F22" i="10"/>
  <c r="F43" i="8"/>
  <c r="F30" i="10"/>
  <c r="F33" i="10"/>
  <c r="F36" i="10"/>
  <c r="F56" i="11"/>
  <c r="F53" i="11"/>
  <c r="F50" i="11"/>
  <c r="F27" i="10"/>
  <c r="F26" i="10"/>
  <c r="F25" i="10"/>
  <c r="F24" i="10"/>
  <c r="F23" i="10"/>
  <c r="F43" i="11"/>
  <c r="F44" i="11"/>
  <c r="F45" i="11"/>
  <c r="F46" i="11"/>
  <c r="F47" i="11"/>
  <c r="F42" i="11"/>
  <c r="F13" i="8" l="1"/>
  <c r="F14" i="8"/>
  <c r="F17" i="8"/>
  <c r="F18" i="8"/>
  <c r="F22" i="8"/>
  <c r="F23" i="8"/>
  <c r="F24" i="8"/>
  <c r="F25" i="8"/>
  <c r="F28" i="8"/>
  <c r="F31" i="8"/>
  <c r="F34" i="8"/>
  <c r="F37" i="8"/>
  <c r="F40" i="8"/>
  <c r="F10" i="8"/>
  <c r="F45" i="8" s="1"/>
  <c r="F47" i="8" s="1"/>
  <c r="B8" i="9" s="1"/>
  <c r="F9" i="11"/>
  <c r="F13" i="11"/>
  <c r="F14" i="11"/>
  <c r="F15" i="11"/>
  <c r="F16" i="11"/>
  <c r="F17" i="11"/>
  <c r="F18" i="11"/>
  <c r="F23" i="11"/>
  <c r="F24" i="11"/>
  <c r="F25" i="11"/>
  <c r="F28" i="11"/>
  <c r="F29" i="11"/>
  <c r="F30" i="11"/>
  <c r="F31" i="11"/>
  <c r="F33" i="11"/>
  <c r="F36" i="11"/>
  <c r="F37" i="11"/>
  <c r="F8" i="11"/>
  <c r="F11" i="10"/>
  <c r="F12" i="10"/>
  <c r="F15" i="10"/>
  <c r="F16" i="10"/>
  <c r="F17" i="10"/>
  <c r="F8" i="10"/>
  <c r="D19" i="11"/>
  <c r="F19" i="11" s="1"/>
  <c r="F39" i="11" l="1"/>
  <c r="F59" i="11" s="1"/>
  <c r="B7" i="9" s="1"/>
  <c r="F19" i="10"/>
  <c r="F38" i="10" s="1"/>
  <c r="B6" i="9" s="1"/>
  <c r="B9" i="9" s="1"/>
</calcChain>
</file>

<file path=xl/sharedStrings.xml><?xml version="1.0" encoding="utf-8"?>
<sst xmlns="http://schemas.openxmlformats.org/spreadsheetml/2006/main" count="225" uniqueCount="108">
  <si>
    <t>St</t>
  </si>
  <si>
    <t>m</t>
  </si>
  <si>
    <t>Het leveren van een kabel 3 x 4 mm2 type YmVKas</t>
  </si>
  <si>
    <t>Het aansluiten van een lichtmast (invoeren kabel en afmonteren op een aansluitblok)</t>
  </si>
  <si>
    <t>st</t>
  </si>
  <si>
    <t>EUR</t>
  </si>
  <si>
    <t>Het leggen van een kabel t/m 6 mm2</t>
  </si>
  <si>
    <t>Leveren lichtmast type 18m</t>
  </si>
  <si>
    <t>Hockey veld 2</t>
  </si>
  <si>
    <t>Trainingsveld</t>
  </si>
  <si>
    <t>Leveren lichtmast type 15m</t>
  </si>
  <si>
    <t>Vervangen lichtmast type 15-18m</t>
  </si>
  <si>
    <t>Algemene kosten</t>
  </si>
  <si>
    <t>Eenmalige kosten</t>
  </si>
  <si>
    <t xml:space="preserve">Olympia Haarlem </t>
  </si>
  <si>
    <t>H.M.H.C. Saxenburg</t>
  </si>
  <si>
    <t xml:space="preserve">Hockey veld 1 </t>
  </si>
  <si>
    <t>Voetbalveld 4</t>
  </si>
  <si>
    <t>HYS</t>
  </si>
  <si>
    <t xml:space="preserve">Voetbalveld 2  </t>
  </si>
  <si>
    <t>Voetbalvelden</t>
  </si>
  <si>
    <t>Atletiekbaan</t>
  </si>
  <si>
    <t>Softbal</t>
  </si>
  <si>
    <t>Honkbal</t>
  </si>
  <si>
    <t>Olympia Haarlem</t>
  </si>
  <si>
    <t>Hockey</t>
  </si>
  <si>
    <t>Korfbal</t>
  </si>
  <si>
    <t>Omschrijving</t>
  </si>
  <si>
    <t>Prijs per eenheid in euro</t>
  </si>
  <si>
    <t>Uitvoeringskosten</t>
  </si>
  <si>
    <t>Winst en risico</t>
  </si>
  <si>
    <t>Softbalvelden</t>
  </si>
  <si>
    <t>Honkbalvelden</t>
  </si>
  <si>
    <t>Het graven en weer dichten van een sleuf 60 cm diep en 40 cm breed in tegelwerk.</t>
  </si>
  <si>
    <t>Het graven en weer dichten van een sleuf 60 cm diep en 40 cm breed in een sportveld.</t>
  </si>
  <si>
    <t>Vervangen conventioneel armatuur voor led armatuur</t>
  </si>
  <si>
    <t>Leveren en vervangen van lichtmasten - conform de eisen uit het PVE</t>
  </si>
  <si>
    <t>Kabelwerk</t>
  </si>
  <si>
    <t>De kosten voor het leveren van en installeren van een knoppenkast  voorzien van sleutelschakelaar</t>
  </si>
  <si>
    <t>Uitvoeren van een lichtmeting, inclusief rapportage</t>
  </si>
  <si>
    <t>Uitvoeren lichtmetingen</t>
  </si>
  <si>
    <t>Uitvoeren van een lichtmeting in kader van lichthinder - meting lux en Candela op de gevel</t>
  </si>
  <si>
    <t>BEDIENING</t>
  </si>
  <si>
    <t>LEVEREN EN VERVANGEN ARMATUREN</t>
  </si>
  <si>
    <t>De kosten voor het leveren en installeren van een centrale bedienvoorziening  (volgens eis B.14 uit het PvE)</t>
  </si>
  <si>
    <t>Leveren led-armatuur, inclusief driver en ledmodule (conform de eisen B.4 t/m B.11 uit het PVE)</t>
  </si>
  <si>
    <t>Leveren van lichtmasten (conform eis B.3 uit het PVE)</t>
  </si>
  <si>
    <t>Onderdeel</t>
  </si>
  <si>
    <t>Een-
heid</t>
  </si>
  <si>
    <t>Hoeveelheid resultaats-verplichting</t>
  </si>
  <si>
    <t>Totaal bedrag in euro</t>
  </si>
  <si>
    <t>Subtotaal</t>
  </si>
  <si>
    <t>910010</t>
  </si>
  <si>
    <t>910020</t>
  </si>
  <si>
    <t>910030</t>
  </si>
  <si>
    <t>910040</t>
  </si>
  <si>
    <t>910050</t>
  </si>
  <si>
    <t>918880</t>
  </si>
  <si>
    <t>Overige eenmalige kosten</t>
  </si>
  <si>
    <t>929990</t>
  </si>
  <si>
    <t>93</t>
  </si>
  <si>
    <t>939990</t>
  </si>
  <si>
    <t>94</t>
  </si>
  <si>
    <t>949990</t>
  </si>
  <si>
    <t>Optie: dynamische bediening voor beide velden</t>
  </si>
  <si>
    <t>Velden omgebouwd in 2021</t>
  </si>
  <si>
    <t>Velden omgebouwd in periode 2022-2025 - indicatie</t>
  </si>
  <si>
    <t>Voetbal wedstrijdveld - op basis van 8 masten en 16 armaturen</t>
  </si>
  <si>
    <t>Voetbal trainingsveld - op basis van 4 masten en 4 armaturen</t>
  </si>
  <si>
    <t>Voetbal trainingsveld - op basis van 2 masten en 4 armaturen</t>
  </si>
  <si>
    <t>Voetbal wedstrijdveld - op basis van 6 masten en 12 armaturen</t>
  </si>
  <si>
    <t>Softbal wedstrijdveld - op basis van 8 masten en 16 armaturen</t>
  </si>
  <si>
    <t>Nummer</t>
  </si>
  <si>
    <t>indicatieve projecten 2022 t/m 2025</t>
  </si>
  <si>
    <t>honkbal wedstrijdveld - op basis van 8 masten en 32 armaturen</t>
  </si>
  <si>
    <t>Atletiek</t>
  </si>
  <si>
    <t>Atletiekbaan - op basis van 4 masten en 12 armaturen</t>
  </si>
  <si>
    <t>Hockey wedstrijdveld - op basis van 8 masten en 16 armaturen</t>
  </si>
  <si>
    <t>korfbal wedstrijdveld - op basis van 4 masten en 4 armaturen</t>
  </si>
  <si>
    <t>Voetbal</t>
  </si>
  <si>
    <t>Tennis</t>
  </si>
  <si>
    <t>Tennisvelden - op basis van 8 masten en 8 armaturen</t>
  </si>
  <si>
    <t>Subtotaal - periode van 10 jaar</t>
  </si>
  <si>
    <t>jaar</t>
  </si>
  <si>
    <t>Onderhoud</t>
  </si>
  <si>
    <t>Conform eisen D.1 t/m D.8 van het PVE</t>
  </si>
  <si>
    <t>Bijlage 4 Inschrijfstaat</t>
  </si>
  <si>
    <t>Totale fictieve inschrijfsom</t>
  </si>
  <si>
    <t>Totaal 2021</t>
  </si>
  <si>
    <t>Totaal 2022-2025</t>
  </si>
  <si>
    <t>Aanbesteding ombouwen van conventionele verlichting naar LED voor verschillende sportvelden</t>
  </si>
  <si>
    <t>SRO Kennemerland B.V.</t>
  </si>
  <si>
    <t>In te vullen door inschrijver</t>
  </si>
  <si>
    <t>91*</t>
  </si>
  <si>
    <t>Project 2021</t>
  </si>
  <si>
    <t>1. De totalen worden automatisch berekend. Dit zijn de sommen van de tabbladen 2, 3 en 4.</t>
  </si>
  <si>
    <t>3. Inschrijver is verplicht alle groene velden in te vullen. Wanneer een groene cell niet is ingevoerd, volgt uitsluiting van verdere beoordeling.</t>
  </si>
  <si>
    <t>** dit is het totale bedrag waarvoor het project 2021 uitgevoerd dient te worden.</t>
  </si>
  <si>
    <t>Inschrijfsom 2022-2025</t>
  </si>
  <si>
    <t>Fictieve inschrijfsom 2022-2025**</t>
  </si>
  <si>
    <t>Inschrijfsom project 2021**</t>
  </si>
  <si>
    <t>4. Alle ingediende eenheidsprijzen worden gebruikt als maximum tarieven voor de jaren 2022-2025 en maken onderdeel uit van de raamovereenkomsten.</t>
  </si>
  <si>
    <t>Het leveren van een kabel 3 x 2,5 mm2 type YmVKas</t>
  </si>
  <si>
    <t>**Voor de jaren 2022 tot 2025 telt de fictieve inschrijfsom voor 50% mee voor het berekenen van de totale fictieve inschrijfsom. De eenheidsprijzen zoals vermeld op deze inschrijfstaat gelden als maximale eenheidsprijzen voor de raamovereenkomsten en de daarbij horende nadere overeenkomsten.</t>
  </si>
  <si>
    <t>2. Voor de volledige scope en technische beschrijving dient u gebruik te maken van het programma van eisen.</t>
  </si>
  <si>
    <t>*Partij krijgt hier de ruimte aanvullende noodzakelijke posten op te nemen die logischerwijs niet gedisconteerd kunnen worden in overige posten. Deze posten dienen allemaal als eenheidsprijzen gezien te worden. De opgevoerde eenheidsprijzen worden tijdens de looptijd van de raamovereenkomsten gehanteerd. Inschrijver kan eventueel extra rijen toevoegen door op het nummer van rij 28 te klikken met de rechter muisknop en de optie rij invoegen te selecteren. Dit is ALLEEN toegestaan bij de eenmalige kosten bij 91*.</t>
  </si>
  <si>
    <t>*Partij krijgt hier de ruimte aanvullende noodzakelijke posten op te nemen die logischerwijs niet gedisconteerd kunnen worden in overige posten. Deze posten dienen allemaal als eenheidsprijzen gezien te worden. De opgevoerde eenheidsprijzen worden tijdens de looptijd van de raamovereenkomsten gehanteerd. Inschrijver kan eventueel extra rijen toevoegen door op het nummer van rij 48 te klikken met de rechter muisknop en de optie rij invoegen te selecteren. Dit is ALLEEN toegestaan bij de eenmalige kosten bij 91*.</t>
  </si>
  <si>
    <t>Inspectie en onderhoud gedurende garantieperiode (prijs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</si>
</sst>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10"/>
      <name val="Arial"/>
      <family val="2"/>
    </font>
    <font>
      <sz val="10"/>
      <color indexed="8"/>
      <name val="Arial"/>
      <family val="2"/>
    </font>
    <font>
      <sz val="10"/>
      <color indexed="8"/>
      <name val="Arial"/>
      <family val="2"/>
    </font>
    <font>
      <b/>
      <sz val="9"/>
      <color indexed="8"/>
      <name val="Arial"/>
      <family val="2"/>
    </font>
    <font>
      <sz val="9"/>
      <color indexed="8"/>
      <name val="Arial"/>
      <family val="2"/>
    </font>
    <font>
      <sz val="9"/>
      <color theme="1"/>
      <name val="Arial"/>
      <family val="2"/>
    </font>
    <font>
      <sz val="9"/>
      <name val="Arial"/>
      <family val="2"/>
    </font>
    <font>
      <b/>
      <sz val="9"/>
      <name val="Arial"/>
      <family val="2"/>
    </font>
    <font>
      <b/>
      <sz val="9"/>
      <color theme="1"/>
      <name val="Arial"/>
      <family val="2"/>
    </font>
    <font>
      <sz val="9"/>
      <color rgb="FF00B050"/>
      <name val="Arial"/>
      <family val="2"/>
    </font>
    <font>
      <strike/>
      <sz val="9"/>
      <color rgb="FFFF0000"/>
      <name val="Arial"/>
      <family val="2"/>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9"/>
      <color theme="0"/>
      <name val="Arial"/>
      <family val="2"/>
    </font>
    <font>
      <sz val="9"/>
      <color theme="0"/>
      <name val="Arial"/>
      <family val="2"/>
    </font>
    <font>
      <b/>
      <sz val="12"/>
      <color theme="0"/>
      <name val="Arial"/>
      <family val="2"/>
    </font>
    <font>
      <b/>
      <sz val="12"/>
      <color theme="0"/>
      <name val="Calibri"/>
      <family val="2"/>
      <scheme val="minor"/>
    </font>
    <font>
      <sz val="11"/>
      <color rgb="FF1F497D"/>
      <name val="Calibri"/>
      <family val="2"/>
      <scheme val="minor"/>
    </font>
  </fonts>
  <fills count="5">
    <fill>
      <patternFill patternType="none"/>
    </fill>
    <fill>
      <patternFill patternType="gray125"/>
    </fill>
    <fill>
      <patternFill patternType="solid">
        <fgColor theme="3"/>
        <bgColor indexed="64"/>
      </patternFill>
    </fill>
    <fill>
      <patternFill patternType="solid">
        <fgColor rgb="FF92D050"/>
        <bgColor indexed="64"/>
      </patternFill>
    </fill>
    <fill>
      <patternFill patternType="solid">
        <fgColor theme="0"/>
        <bgColor indexed="64"/>
      </patternFill>
    </fill>
  </fills>
  <borders count="27">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alignment vertical="top"/>
    </xf>
    <xf numFmtId="44" fontId="3" fillId="0" borderId="0" applyFont="0" applyFill="0" applyBorder="0" applyAlignment="0" applyProtection="0">
      <alignment vertical="top"/>
    </xf>
    <xf numFmtId="44" fontId="12" fillId="0" borderId="0" applyFont="0" applyFill="0" applyBorder="0" applyAlignment="0" applyProtection="0"/>
  </cellStyleXfs>
  <cellXfs count="191">
    <xf numFmtId="0" fontId="0" fillId="0" borderId="0" xfId="0"/>
    <xf numFmtId="0" fontId="4" fillId="0" borderId="10" xfId="2" applyFont="1" applyBorder="1" applyAlignment="1">
      <alignment horizontal="left" vertical="top"/>
    </xf>
    <xf numFmtId="0" fontId="4" fillId="0" borderId="4" xfId="2" applyFont="1" applyBorder="1" applyAlignment="1">
      <alignment horizontal="left" vertical="top" wrapText="1"/>
    </xf>
    <xf numFmtId="0" fontId="5" fillId="0" borderId="12" xfId="2" applyFont="1" applyBorder="1" applyAlignment="1">
      <alignment horizontal="left" vertical="top"/>
    </xf>
    <xf numFmtId="0" fontId="4" fillId="0" borderId="1" xfId="2" applyFont="1" applyFill="1" applyBorder="1">
      <alignment vertical="top"/>
    </xf>
    <xf numFmtId="0" fontId="5" fillId="0" borderId="6" xfId="2" applyFont="1" applyBorder="1" applyAlignment="1">
      <alignment horizontal="left" vertical="top"/>
    </xf>
    <xf numFmtId="0" fontId="5" fillId="0" borderId="0" xfId="2" applyFont="1" applyFill="1" applyBorder="1">
      <alignment vertical="top"/>
    </xf>
    <xf numFmtId="0" fontId="5" fillId="0" borderId="1" xfId="2" applyFont="1" applyBorder="1" applyAlignment="1">
      <alignment horizontal="center" vertical="top"/>
    </xf>
    <xf numFmtId="4" fontId="5" fillId="0" borderId="1" xfId="2" applyNumberFormat="1" applyFont="1" applyBorder="1" applyAlignment="1">
      <alignment horizontal="center" vertical="top"/>
    </xf>
    <xf numFmtId="3" fontId="5" fillId="0" borderId="1" xfId="2" applyNumberFormat="1" applyFont="1" applyBorder="1" applyAlignment="1">
      <alignment horizontal="center" vertical="top"/>
    </xf>
    <xf numFmtId="0" fontId="5" fillId="0" borderId="1" xfId="2" applyFont="1" applyBorder="1">
      <alignment vertical="top"/>
    </xf>
    <xf numFmtId="0" fontId="5" fillId="0" borderId="13" xfId="2" applyFont="1" applyBorder="1">
      <alignment vertical="top"/>
    </xf>
    <xf numFmtId="4" fontId="5" fillId="0" borderId="1" xfId="2" applyNumberFormat="1" applyFont="1" applyBorder="1" applyAlignment="1">
      <alignment horizontal="right" vertical="top"/>
    </xf>
    <xf numFmtId="4" fontId="5" fillId="0" borderId="13" xfId="2" applyNumberFormat="1" applyFont="1" applyBorder="1" applyAlignment="1">
      <alignment horizontal="right" vertical="top"/>
    </xf>
    <xf numFmtId="0" fontId="7" fillId="0" borderId="6" xfId="2" applyFont="1" applyBorder="1" applyAlignment="1">
      <alignment horizontal="left" vertical="top"/>
    </xf>
    <xf numFmtId="0" fontId="8" fillId="0" borderId="1" xfId="2" applyFont="1" applyBorder="1">
      <alignment vertical="top"/>
    </xf>
    <xf numFmtId="0" fontId="7" fillId="0" borderId="1" xfId="2" applyFont="1" applyBorder="1" applyAlignment="1">
      <alignment horizontal="center" vertical="top"/>
    </xf>
    <xf numFmtId="4" fontId="7" fillId="0" borderId="1" xfId="2" applyNumberFormat="1" applyFont="1" applyBorder="1" applyAlignment="1">
      <alignment horizontal="center" vertical="top"/>
    </xf>
    <xf numFmtId="0" fontId="5" fillId="0" borderId="6" xfId="2" applyFont="1" applyBorder="1">
      <alignment vertical="top"/>
    </xf>
    <xf numFmtId="0" fontId="5" fillId="0" borderId="0" xfId="2" applyFont="1">
      <alignment vertical="top"/>
    </xf>
    <xf numFmtId="0" fontId="5" fillId="0" borderId="0" xfId="2" applyFont="1" applyAlignment="1">
      <alignment horizontal="center" vertical="top"/>
    </xf>
    <xf numFmtId="0" fontId="6" fillId="0" borderId="0" xfId="0" applyFont="1"/>
    <xf numFmtId="0" fontId="5" fillId="0" borderId="0" xfId="2" quotePrefix="1" applyFont="1">
      <alignment vertical="top"/>
    </xf>
    <xf numFmtId="14" fontId="5" fillId="0" borderId="0" xfId="2" quotePrefix="1" applyNumberFormat="1" applyFont="1" applyAlignment="1">
      <alignment horizontal="left" vertical="top"/>
    </xf>
    <xf numFmtId="0" fontId="5" fillId="0" borderId="4" xfId="2" applyFont="1" applyBorder="1" applyAlignment="1">
      <alignment horizontal="center" vertical="top"/>
    </xf>
    <xf numFmtId="0" fontId="5" fillId="0" borderId="4" xfId="2" applyFont="1" applyBorder="1">
      <alignment vertical="top"/>
    </xf>
    <xf numFmtId="0" fontId="5" fillId="0" borderId="11" xfId="2" applyFont="1" applyBorder="1">
      <alignment vertical="top"/>
    </xf>
    <xf numFmtId="0" fontId="6" fillId="0" borderId="1" xfId="0" applyFont="1" applyBorder="1" applyAlignment="1">
      <alignment horizontal="left" vertical="center"/>
    </xf>
    <xf numFmtId="0" fontId="6" fillId="0" borderId="0" xfId="0" applyFont="1" applyBorder="1" applyAlignment="1">
      <alignment horizontal="left" vertical="center" wrapText="1"/>
    </xf>
    <xf numFmtId="44" fontId="6" fillId="0" borderId="1" xfId="0" applyNumberFormat="1" applyFont="1" applyBorder="1"/>
    <xf numFmtId="0" fontId="7" fillId="0" borderId="0" xfId="2" applyFont="1">
      <alignment vertical="top"/>
    </xf>
    <xf numFmtId="0" fontId="6" fillId="0" borderId="0" xfId="2" applyFont="1">
      <alignment vertical="top"/>
    </xf>
    <xf numFmtId="0" fontId="5" fillId="0" borderId="0" xfId="2" applyFont="1" applyFill="1">
      <alignment vertical="top"/>
    </xf>
    <xf numFmtId="0" fontId="4" fillId="0" borderId="0" xfId="2" applyFont="1" applyFill="1" applyAlignment="1">
      <alignment horizontal="left" vertical="top" wrapText="1" readingOrder="1"/>
    </xf>
    <xf numFmtId="0" fontId="5" fillId="0" borderId="0" xfId="2" applyFont="1" applyFill="1" applyAlignment="1">
      <alignment horizontal="center" vertical="top"/>
    </xf>
    <xf numFmtId="0" fontId="10" fillId="0" borderId="0" xfId="2" applyFont="1" applyFill="1">
      <alignment vertical="top"/>
    </xf>
    <xf numFmtId="0" fontId="11" fillId="0" borderId="0" xfId="2" applyFont="1" applyFill="1" applyBorder="1" applyAlignment="1">
      <alignment horizontal="left" vertical="top" wrapText="1"/>
    </xf>
    <xf numFmtId="0" fontId="9" fillId="0" borderId="4" xfId="0" applyFont="1" applyBorder="1" applyAlignment="1">
      <alignment horizontal="left" vertical="center" wrapText="1"/>
    </xf>
    <xf numFmtId="0" fontId="9" fillId="0" borderId="1" xfId="0" applyFont="1" applyBorder="1"/>
    <xf numFmtId="0" fontId="6" fillId="0" borderId="1" xfId="0" applyFont="1" applyFill="1" applyBorder="1" applyAlignment="1">
      <alignment vertical="center"/>
    </xf>
    <xf numFmtId="0" fontId="6" fillId="0" borderId="1" xfId="0" applyFont="1" applyFill="1" applyBorder="1" applyAlignment="1">
      <alignment vertical="center" wrapText="1"/>
    </xf>
    <xf numFmtId="10" fontId="5" fillId="0" borderId="0" xfId="2" applyNumberFormat="1" applyFont="1">
      <alignment vertical="top"/>
    </xf>
    <xf numFmtId="4" fontId="5" fillId="0" borderId="13" xfId="2" applyNumberFormat="1" applyFont="1" applyBorder="1" applyAlignment="1">
      <alignment horizontal="right" vertical="center"/>
    </xf>
    <xf numFmtId="2" fontId="5" fillId="0" borderId="13" xfId="2" applyNumberFormat="1" applyFont="1" applyBorder="1">
      <alignment vertical="top"/>
    </xf>
    <xf numFmtId="44" fontId="6" fillId="0" borderId="1" xfId="0" applyNumberFormat="1" applyFont="1" applyFill="1" applyBorder="1" applyAlignment="1">
      <alignment vertical="center"/>
    </xf>
    <xf numFmtId="0" fontId="15" fillId="0" borderId="0" xfId="0" applyFont="1"/>
    <xf numFmtId="0" fontId="16" fillId="0" borderId="0" xfId="0" applyFont="1"/>
    <xf numFmtId="0" fontId="14" fillId="0" borderId="0" xfId="0" applyFont="1"/>
    <xf numFmtId="15" fontId="0" fillId="0" borderId="0" xfId="0" applyNumberFormat="1" applyAlignment="1">
      <alignment horizontal="left"/>
    </xf>
    <xf numFmtId="0" fontId="17" fillId="2" borderId="4" xfId="2" applyFont="1" applyFill="1" applyBorder="1" applyAlignment="1">
      <alignment horizontal="center" vertical="top" wrapText="1" readingOrder="1"/>
    </xf>
    <xf numFmtId="0" fontId="18" fillId="2" borderId="1" xfId="2" applyFont="1" applyFill="1" applyBorder="1">
      <alignment vertical="top"/>
    </xf>
    <xf numFmtId="0" fontId="18" fillId="2" borderId="1" xfId="2" applyFont="1" applyFill="1" applyBorder="1" applyAlignment="1">
      <alignment horizontal="center" vertical="top"/>
    </xf>
    <xf numFmtId="0" fontId="4" fillId="0" borderId="0" xfId="2" applyFont="1">
      <alignment vertical="top"/>
    </xf>
    <xf numFmtId="0" fontId="9" fillId="0" borderId="0" xfId="0" applyFont="1"/>
    <xf numFmtId="0" fontId="18" fillId="2" borderId="8" xfId="2" applyFont="1" applyFill="1" applyBorder="1" applyAlignment="1">
      <alignment horizontal="center" vertical="top"/>
    </xf>
    <xf numFmtId="0" fontId="17" fillId="2" borderId="17" xfId="2" applyFont="1" applyFill="1" applyBorder="1">
      <alignment vertical="top"/>
    </xf>
    <xf numFmtId="0" fontId="17" fillId="2" borderId="18" xfId="0" applyFont="1" applyFill="1" applyBorder="1" applyAlignment="1">
      <alignment vertical="top"/>
    </xf>
    <xf numFmtId="0" fontId="18" fillId="2" borderId="18" xfId="2" applyFont="1" applyFill="1" applyBorder="1" applyAlignment="1">
      <alignment horizontal="center" vertical="top"/>
    </xf>
    <xf numFmtId="0" fontId="18" fillId="2" borderId="18" xfId="2" applyFont="1" applyFill="1" applyBorder="1">
      <alignment vertical="top"/>
    </xf>
    <xf numFmtId="0" fontId="18" fillId="2" borderId="19" xfId="2" applyFont="1" applyFill="1" applyBorder="1">
      <alignment vertical="top"/>
    </xf>
    <xf numFmtId="0" fontId="7" fillId="0" borderId="20" xfId="0" applyFont="1" applyFill="1" applyBorder="1" applyAlignment="1">
      <alignment vertical="center" wrapText="1"/>
    </xf>
    <xf numFmtId="0" fontId="6" fillId="0" borderId="20" xfId="0" applyFont="1" applyFill="1" applyBorder="1" applyAlignment="1">
      <alignment vertical="center"/>
    </xf>
    <xf numFmtId="44" fontId="6" fillId="0" borderId="20" xfId="0" applyNumberFormat="1" applyFont="1" applyFill="1" applyBorder="1" applyAlignment="1">
      <alignment vertical="center"/>
    </xf>
    <xf numFmtId="0" fontId="6" fillId="0" borderId="20" xfId="0" applyFont="1" applyFill="1" applyBorder="1" applyAlignment="1">
      <alignment vertical="center" wrapText="1"/>
    </xf>
    <xf numFmtId="0" fontId="6" fillId="0" borderId="20" xfId="0" applyFont="1" applyBorder="1" applyAlignment="1">
      <alignment horizontal="left" vertical="center"/>
    </xf>
    <xf numFmtId="0" fontId="6" fillId="0" borderId="20" xfId="0" applyFont="1" applyFill="1" applyBorder="1" applyAlignment="1">
      <alignment horizontal="left" vertical="center" wrapText="1"/>
    </xf>
    <xf numFmtId="0" fontId="6" fillId="0" borderId="20" xfId="0" applyFont="1" applyBorder="1"/>
    <xf numFmtId="0" fontId="5" fillId="0" borderId="20" xfId="2" applyFont="1" applyBorder="1" applyAlignment="1">
      <alignment horizontal="left" vertical="top"/>
    </xf>
    <xf numFmtId="0" fontId="5" fillId="0" borderId="20" xfId="2" applyFont="1" applyBorder="1" applyAlignment="1">
      <alignment horizontal="center" vertical="top"/>
    </xf>
    <xf numFmtId="0" fontId="17" fillId="2" borderId="1" xfId="0" applyFont="1" applyFill="1" applyBorder="1" applyAlignment="1">
      <alignment vertical="center" wrapText="1"/>
    </xf>
    <xf numFmtId="0" fontId="18" fillId="2" borderId="1" xfId="0" applyFont="1" applyFill="1" applyBorder="1" applyAlignment="1">
      <alignment vertical="center"/>
    </xf>
    <xf numFmtId="44" fontId="18" fillId="2" borderId="1" xfId="0" applyNumberFormat="1" applyFont="1" applyFill="1" applyBorder="1" applyAlignment="1">
      <alignment vertical="center"/>
    </xf>
    <xf numFmtId="4" fontId="18" fillId="2" borderId="13" xfId="2" applyNumberFormat="1" applyFont="1" applyFill="1" applyBorder="1" applyAlignment="1">
      <alignment horizontal="right" vertical="center"/>
    </xf>
    <xf numFmtId="0" fontId="18" fillId="2" borderId="6" xfId="2" applyFont="1" applyFill="1" applyBorder="1" applyAlignment="1">
      <alignment horizontal="left" vertical="top"/>
    </xf>
    <xf numFmtId="0" fontId="17" fillId="2" borderId="1" xfId="2" applyFont="1" applyFill="1" applyBorder="1">
      <alignment vertical="top"/>
    </xf>
    <xf numFmtId="4" fontId="18" fillId="2" borderId="1" xfId="2" applyNumberFormat="1" applyFont="1" applyFill="1" applyBorder="1" applyAlignment="1">
      <alignment horizontal="center" vertical="top"/>
    </xf>
    <xf numFmtId="4" fontId="18" fillId="2" borderId="1" xfId="2" applyNumberFormat="1" applyFont="1" applyFill="1" applyBorder="1" applyAlignment="1">
      <alignment horizontal="right" vertical="top"/>
    </xf>
    <xf numFmtId="4" fontId="18" fillId="2" borderId="13" xfId="2" applyNumberFormat="1" applyFont="1" applyFill="1" applyBorder="1" applyAlignment="1">
      <alignment horizontal="right" vertical="top"/>
    </xf>
    <xf numFmtId="0" fontId="17" fillId="2" borderId="6" xfId="2" applyFont="1" applyFill="1" applyBorder="1" applyAlignment="1">
      <alignment horizontal="left" vertical="top"/>
    </xf>
    <xf numFmtId="0" fontId="17" fillId="2" borderId="1" xfId="2" applyFont="1" applyFill="1" applyBorder="1" applyAlignment="1">
      <alignment horizontal="left" vertical="top" wrapText="1"/>
    </xf>
    <xf numFmtId="0" fontId="18" fillId="2" borderId="13" xfId="2" applyFont="1" applyFill="1" applyBorder="1">
      <alignment vertical="top"/>
    </xf>
    <xf numFmtId="2" fontId="18" fillId="2" borderId="13" xfId="2" applyNumberFormat="1" applyFont="1" applyFill="1" applyBorder="1">
      <alignment vertical="top"/>
    </xf>
    <xf numFmtId="0" fontId="9" fillId="0" borderId="20" xfId="0" applyFont="1" applyFill="1" applyBorder="1" applyAlignment="1">
      <alignment vertical="center" wrapText="1"/>
    </xf>
    <xf numFmtId="0" fontId="5" fillId="0" borderId="20" xfId="2" applyFont="1" applyBorder="1" applyAlignment="1">
      <alignment horizontal="left" vertical="top" wrapText="1"/>
    </xf>
    <xf numFmtId="0" fontId="19" fillId="2" borderId="6" xfId="2" applyFont="1" applyFill="1" applyBorder="1" applyAlignment="1">
      <alignment horizontal="left" vertical="top"/>
    </xf>
    <xf numFmtId="0" fontId="19" fillId="2" borderId="1" xfId="2" applyFont="1" applyFill="1" applyBorder="1" applyAlignment="1">
      <alignment horizontal="left" vertical="top" wrapText="1"/>
    </xf>
    <xf numFmtId="0" fontId="19" fillId="2" borderId="1" xfId="2" applyFont="1" applyFill="1" applyBorder="1" applyAlignment="1">
      <alignment horizontal="center" vertical="top"/>
    </xf>
    <xf numFmtId="2" fontId="19" fillId="2" borderId="1" xfId="3" applyNumberFormat="1" applyFont="1" applyFill="1" applyBorder="1" applyAlignment="1">
      <alignment horizontal="center" vertical="top"/>
    </xf>
    <xf numFmtId="44" fontId="19" fillId="2" borderId="1" xfId="3" applyFont="1" applyFill="1" applyBorder="1">
      <alignment vertical="top"/>
    </xf>
    <xf numFmtId="44" fontId="19" fillId="2" borderId="13" xfId="3" applyFont="1" applyFill="1" applyBorder="1">
      <alignment vertical="top"/>
    </xf>
    <xf numFmtId="0" fontId="9" fillId="0" borderId="12" xfId="0" applyFont="1" applyBorder="1" applyAlignment="1">
      <alignment horizontal="left" vertical="center"/>
    </xf>
    <xf numFmtId="0" fontId="17" fillId="2" borderId="12" xfId="0" applyFont="1" applyFill="1" applyBorder="1" applyAlignment="1">
      <alignment horizontal="left" vertical="center"/>
    </xf>
    <xf numFmtId="0" fontId="6" fillId="0" borderId="21" xfId="0" applyFont="1" applyFill="1" applyBorder="1" applyAlignment="1">
      <alignment horizontal="left" vertical="center"/>
    </xf>
    <xf numFmtId="4" fontId="5" fillId="0" borderId="22" xfId="2" applyNumberFormat="1" applyFont="1" applyBorder="1" applyAlignment="1">
      <alignment horizontal="right" vertical="center"/>
    </xf>
    <xf numFmtId="0" fontId="6" fillId="0" borderId="12" xfId="0" applyFont="1" applyFill="1" applyBorder="1" applyAlignment="1">
      <alignment horizontal="left" vertical="center"/>
    </xf>
    <xf numFmtId="0" fontId="18" fillId="2" borderId="12" xfId="0" applyFont="1" applyFill="1" applyBorder="1" applyAlignment="1">
      <alignment horizontal="left" vertical="center"/>
    </xf>
    <xf numFmtId="0" fontId="6" fillId="0" borderId="21" xfId="0" applyFont="1" applyBorder="1" applyAlignment="1">
      <alignment horizontal="left" vertical="center"/>
    </xf>
    <xf numFmtId="0" fontId="6" fillId="0" borderId="6" xfId="0" applyFont="1" applyBorder="1" applyAlignment="1">
      <alignment horizontal="left" vertical="center"/>
    </xf>
    <xf numFmtId="0" fontId="5" fillId="0" borderId="21" xfId="2" applyFont="1" applyBorder="1" applyAlignment="1">
      <alignment horizontal="left" vertical="top"/>
    </xf>
    <xf numFmtId="4" fontId="5" fillId="0" borderId="22" xfId="2" applyNumberFormat="1" applyFont="1" applyBorder="1" applyAlignment="1">
      <alignment horizontal="right" vertical="top"/>
    </xf>
    <xf numFmtId="2" fontId="5" fillId="0" borderId="22" xfId="2" applyNumberFormat="1" applyFont="1" applyBorder="1">
      <alignment vertical="top"/>
    </xf>
    <xf numFmtId="0" fontId="17" fillId="4" borderId="10" xfId="2" applyFont="1" applyFill="1" applyBorder="1">
      <alignment vertical="top"/>
    </xf>
    <xf numFmtId="0" fontId="17" fillId="4" borderId="23" xfId="0" applyFont="1" applyFill="1" applyBorder="1" applyAlignment="1">
      <alignment vertical="top"/>
    </xf>
    <xf numFmtId="0" fontId="18" fillId="4" borderId="23" xfId="2" applyFont="1" applyFill="1" applyBorder="1" applyAlignment="1">
      <alignment horizontal="center" vertical="top"/>
    </xf>
    <xf numFmtId="0" fontId="18" fillId="4" borderId="23" xfId="2" applyFont="1" applyFill="1" applyBorder="1">
      <alignment vertical="top"/>
    </xf>
    <xf numFmtId="0" fontId="18" fillId="2" borderId="1" xfId="0" applyFont="1" applyFill="1" applyBorder="1" applyAlignment="1">
      <alignment horizontal="left" vertical="center"/>
    </xf>
    <xf numFmtId="0" fontId="17" fillId="2" borderId="0" xfId="0" applyFont="1" applyFill="1" applyBorder="1" applyAlignment="1">
      <alignment horizontal="left" vertical="center" wrapText="1"/>
    </xf>
    <xf numFmtId="44" fontId="18" fillId="2" borderId="1" xfId="0" applyNumberFormat="1" applyFont="1" applyFill="1" applyBorder="1"/>
    <xf numFmtId="0" fontId="6" fillId="0" borderId="20" xfId="0" applyFont="1" applyBorder="1" applyAlignment="1">
      <alignment horizontal="left" vertical="center" wrapText="1"/>
    </xf>
    <xf numFmtId="3" fontId="5" fillId="0" borderId="20" xfId="2" applyNumberFormat="1" applyFont="1" applyBorder="1" applyAlignment="1">
      <alignment horizontal="center" vertical="top"/>
    </xf>
    <xf numFmtId="44" fontId="18" fillId="2" borderId="13" xfId="4" applyFont="1" applyFill="1" applyBorder="1" applyAlignment="1">
      <alignment horizontal="right" vertical="top"/>
    </xf>
    <xf numFmtId="44" fontId="5" fillId="0" borderId="20" xfId="4" applyFont="1" applyBorder="1" applyAlignment="1">
      <alignment horizontal="right" vertical="top"/>
    </xf>
    <xf numFmtId="44" fontId="5" fillId="0" borderId="13" xfId="4" applyFont="1" applyBorder="1" applyAlignment="1">
      <alignment horizontal="right" vertical="top"/>
    </xf>
    <xf numFmtId="44" fontId="5" fillId="0" borderId="13" xfId="4" applyFont="1" applyBorder="1" applyAlignment="1">
      <alignment vertical="top"/>
    </xf>
    <xf numFmtId="44" fontId="18" fillId="2" borderId="13" xfId="4" applyFont="1" applyFill="1" applyBorder="1" applyAlignment="1">
      <alignment vertical="top"/>
    </xf>
    <xf numFmtId="44" fontId="19" fillId="2" borderId="13" xfId="4" applyFont="1" applyFill="1" applyBorder="1" applyAlignment="1">
      <alignment vertical="top"/>
    </xf>
    <xf numFmtId="44" fontId="5" fillId="0" borderId="20" xfId="4" applyFont="1" applyBorder="1" applyAlignment="1">
      <alignment vertical="top"/>
    </xf>
    <xf numFmtId="0" fontId="13" fillId="2" borderId="15" xfId="0" applyFont="1" applyFill="1" applyBorder="1" applyAlignment="1">
      <alignment vertical="center" wrapText="1"/>
    </xf>
    <xf numFmtId="44" fontId="13" fillId="2" borderId="15" xfId="0" applyNumberFormat="1" applyFont="1" applyFill="1" applyBorder="1"/>
    <xf numFmtId="0" fontId="13" fillId="2" borderId="16" xfId="0" applyFont="1" applyFill="1" applyBorder="1" applyAlignment="1">
      <alignment vertical="center" wrapText="1"/>
    </xf>
    <xf numFmtId="0" fontId="13" fillId="2" borderId="0" xfId="0" applyFont="1" applyFill="1"/>
    <xf numFmtId="0" fontId="20" fillId="2" borderId="17" xfId="0" applyFont="1" applyFill="1" applyBorder="1" applyAlignment="1">
      <alignment vertical="center" wrapText="1"/>
    </xf>
    <xf numFmtId="44" fontId="20" fillId="2" borderId="15" xfId="0" applyNumberFormat="1" applyFont="1" applyFill="1" applyBorder="1"/>
    <xf numFmtId="0" fontId="17" fillId="2" borderId="0" xfId="2" applyFont="1" applyFill="1" applyBorder="1" applyAlignment="1">
      <alignment horizontal="left" vertical="top" wrapText="1"/>
    </xf>
    <xf numFmtId="0" fontId="18" fillId="2" borderId="0" xfId="2" applyFont="1" applyFill="1" applyBorder="1">
      <alignment vertical="top"/>
    </xf>
    <xf numFmtId="3" fontId="18" fillId="2" borderId="1" xfId="2" applyNumberFormat="1" applyFont="1" applyFill="1" applyBorder="1" applyAlignment="1">
      <alignment horizontal="center" vertical="top"/>
    </xf>
    <xf numFmtId="0" fontId="17" fillId="2" borderId="12" xfId="2" applyFont="1" applyFill="1" applyBorder="1" applyAlignment="1">
      <alignment horizontal="left" vertical="top"/>
    </xf>
    <xf numFmtId="0" fontId="18" fillId="2" borderId="1" xfId="0" applyFont="1" applyFill="1" applyBorder="1" applyAlignment="1">
      <alignment horizontal="left" vertical="center" wrapText="1"/>
    </xf>
    <xf numFmtId="44" fontId="18" fillId="2" borderId="1" xfId="4" applyFont="1" applyFill="1" applyBorder="1" applyAlignment="1">
      <alignment vertical="top"/>
    </xf>
    <xf numFmtId="44" fontId="18" fillId="2" borderId="1" xfId="4" applyFont="1" applyFill="1" applyBorder="1" applyAlignment="1">
      <alignment horizontal="right" vertical="top"/>
    </xf>
    <xf numFmtId="44" fontId="7" fillId="0" borderId="1" xfId="4" applyFont="1" applyBorder="1" applyAlignment="1">
      <alignment horizontal="right" vertical="top"/>
    </xf>
    <xf numFmtId="44" fontId="7" fillId="0" borderId="13" xfId="4" applyFont="1" applyBorder="1" applyAlignment="1">
      <alignment horizontal="right" vertical="top"/>
    </xf>
    <xf numFmtId="44" fontId="5" fillId="0" borderId="0" xfId="4" applyFont="1" applyAlignment="1">
      <alignment vertical="top"/>
    </xf>
    <xf numFmtId="0" fontId="5" fillId="0" borderId="20" xfId="2" applyFont="1" applyFill="1" applyBorder="1">
      <alignment vertical="top"/>
    </xf>
    <xf numFmtId="0" fontId="4" fillId="0" borderId="20" xfId="2" applyFont="1" applyBorder="1" applyAlignment="1">
      <alignment horizontal="left" vertical="top" wrapText="1"/>
    </xf>
    <xf numFmtId="44" fontId="5" fillId="0" borderId="22" xfId="4" applyFont="1" applyBorder="1" applyAlignment="1">
      <alignment vertical="top"/>
    </xf>
    <xf numFmtId="0" fontId="4" fillId="0" borderId="21" xfId="2" applyFont="1" applyBorder="1" applyAlignment="1">
      <alignment horizontal="left" vertical="top"/>
    </xf>
    <xf numFmtId="0" fontId="17" fillId="2" borderId="17" xfId="2" applyFont="1" applyFill="1" applyBorder="1" applyAlignment="1">
      <alignment vertical="top"/>
    </xf>
    <xf numFmtId="0" fontId="18" fillId="2" borderId="18" xfId="2" applyFont="1" applyFill="1" applyBorder="1" applyAlignment="1">
      <alignment vertical="top"/>
    </xf>
    <xf numFmtId="0" fontId="18" fillId="2" borderId="19" xfId="2" applyFont="1" applyFill="1" applyBorder="1" applyAlignment="1">
      <alignment vertical="top"/>
    </xf>
    <xf numFmtId="0" fontId="6" fillId="0" borderId="0" xfId="0" applyFont="1" applyFill="1" applyBorder="1" applyAlignment="1">
      <alignment horizontal="center"/>
    </xf>
    <xf numFmtId="0" fontId="18" fillId="2" borderId="0"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0" xfId="0" applyFont="1" applyFill="1" applyBorder="1" applyAlignment="1">
      <alignment horizontal="center"/>
    </xf>
    <xf numFmtId="0" fontId="19" fillId="2" borderId="1" xfId="2" applyFont="1" applyFill="1" applyBorder="1">
      <alignment vertical="top"/>
    </xf>
    <xf numFmtId="3" fontId="19" fillId="2" borderId="1" xfId="2" applyNumberFormat="1" applyFont="1" applyFill="1" applyBorder="1" applyAlignment="1">
      <alignment horizontal="center" vertical="top"/>
    </xf>
    <xf numFmtId="44" fontId="19" fillId="2" borderId="1" xfId="4" applyFont="1" applyFill="1" applyBorder="1" applyAlignment="1">
      <alignment horizontal="right" vertical="top"/>
    </xf>
    <xf numFmtId="44" fontId="19" fillId="2" borderId="13" xfId="4" applyFont="1" applyFill="1" applyBorder="1" applyAlignment="1">
      <alignment horizontal="right" vertical="top"/>
    </xf>
    <xf numFmtId="0" fontId="18" fillId="2" borderId="6" xfId="2" applyFont="1" applyFill="1" applyBorder="1">
      <alignment vertical="top"/>
    </xf>
    <xf numFmtId="0" fontId="19" fillId="2" borderId="24" xfId="2" applyFont="1" applyFill="1" applyBorder="1" applyAlignment="1">
      <alignment horizontal="left" vertical="top"/>
    </xf>
    <xf numFmtId="0" fontId="19" fillId="2" borderId="25" xfId="2" applyFont="1" applyFill="1" applyBorder="1" applyAlignment="1">
      <alignment horizontal="left" vertical="top" wrapText="1"/>
    </xf>
    <xf numFmtId="0" fontId="19" fillId="2" borderId="25" xfId="2" applyFont="1" applyFill="1" applyBorder="1" applyAlignment="1">
      <alignment horizontal="center" vertical="top"/>
    </xf>
    <xf numFmtId="2" fontId="19" fillId="2" borderId="25" xfId="3" applyNumberFormat="1" applyFont="1" applyFill="1" applyBorder="1" applyAlignment="1">
      <alignment horizontal="center" vertical="top"/>
    </xf>
    <xf numFmtId="44" fontId="19" fillId="2" borderId="25" xfId="3" applyFont="1" applyFill="1" applyBorder="1">
      <alignment vertical="top"/>
    </xf>
    <xf numFmtId="44" fontId="19" fillId="2" borderId="26" xfId="3" applyFont="1" applyFill="1" applyBorder="1">
      <alignment vertical="top"/>
    </xf>
    <xf numFmtId="0" fontId="21" fillId="0" borderId="0" xfId="0" applyFont="1" applyAlignment="1">
      <alignment vertical="center"/>
    </xf>
    <xf numFmtId="0" fontId="5" fillId="0" borderId="21" xfId="2" applyFont="1" applyBorder="1" applyAlignment="1" applyProtection="1">
      <alignment horizontal="left" vertical="top"/>
      <protection locked="0"/>
    </xf>
    <xf numFmtId="0" fontId="5" fillId="0" borderId="20" xfId="2" applyFont="1" applyBorder="1" applyAlignment="1" applyProtection="1">
      <alignment horizontal="left" vertical="top"/>
      <protection locked="0"/>
    </xf>
    <xf numFmtId="0" fontId="5" fillId="0" borderId="20" xfId="2" applyFont="1" applyBorder="1" applyAlignment="1" applyProtection="1">
      <alignment horizontal="center" vertical="top"/>
      <protection locked="0"/>
    </xf>
    <xf numFmtId="44" fontId="6" fillId="3" borderId="20" xfId="0" applyNumberFormat="1" applyFont="1" applyFill="1" applyBorder="1" applyAlignment="1" applyProtection="1">
      <alignment vertical="center"/>
      <protection locked="0"/>
    </xf>
    <xf numFmtId="44" fontId="5" fillId="0" borderId="22" xfId="4" applyFont="1" applyBorder="1" applyAlignment="1" applyProtection="1">
      <alignment horizontal="right" vertical="center"/>
      <protection locked="0"/>
    </xf>
    <xf numFmtId="0" fontId="5" fillId="0" borderId="0" xfId="2" applyFont="1" applyProtection="1">
      <alignment vertical="top"/>
      <protection locked="0"/>
    </xf>
    <xf numFmtId="44" fontId="6" fillId="3" borderId="20" xfId="0" applyNumberFormat="1" applyFont="1" applyFill="1" applyBorder="1" applyProtection="1">
      <protection locked="0"/>
    </xf>
    <xf numFmtId="0" fontId="5" fillId="3" borderId="20" xfId="2" applyFont="1" applyFill="1" applyBorder="1" applyAlignment="1" applyProtection="1">
      <alignment horizontal="left" vertical="top"/>
      <protection locked="0"/>
    </xf>
    <xf numFmtId="0" fontId="5" fillId="4" borderId="20" xfId="2" applyFont="1" applyFill="1" applyBorder="1" applyAlignment="1" applyProtection="1">
      <alignment horizontal="center" vertical="top"/>
      <protection locked="0"/>
    </xf>
    <xf numFmtId="0" fontId="5" fillId="0" borderId="6" xfId="2" applyFont="1" applyBorder="1" applyProtection="1">
      <alignment vertical="top"/>
      <protection locked="0"/>
    </xf>
    <xf numFmtId="0" fontId="5" fillId="0" borderId="1" xfId="2" applyFont="1" applyBorder="1" applyProtection="1">
      <alignment vertical="top"/>
      <protection locked="0"/>
    </xf>
    <xf numFmtId="0" fontId="5" fillId="0" borderId="1" xfId="2" applyFont="1" applyBorder="1" applyAlignment="1" applyProtection="1">
      <alignment horizontal="center" vertical="top"/>
      <protection locked="0"/>
    </xf>
    <xf numFmtId="44" fontId="5" fillId="0" borderId="13" xfId="4" applyFont="1" applyBorder="1" applyAlignment="1" applyProtection="1">
      <alignment vertical="top"/>
      <protection locked="0"/>
    </xf>
    <xf numFmtId="4" fontId="5" fillId="0" borderId="22" xfId="2" applyNumberFormat="1" applyFont="1" applyBorder="1" applyAlignment="1" applyProtection="1">
      <alignment horizontal="right" vertical="center"/>
      <protection locked="0"/>
    </xf>
    <xf numFmtId="44" fontId="5" fillId="3" borderId="20" xfId="4" applyFont="1" applyFill="1" applyBorder="1" applyAlignment="1" applyProtection="1">
      <alignment vertical="top"/>
      <protection locked="0"/>
    </xf>
    <xf numFmtId="44" fontId="5" fillId="3" borderId="20" xfId="4" applyFont="1" applyFill="1" applyBorder="1" applyAlignment="1" applyProtection="1">
      <alignment horizontal="right" vertical="top"/>
      <protection locked="0"/>
    </xf>
    <xf numFmtId="44" fontId="5" fillId="3" borderId="1" xfId="4" applyFont="1" applyFill="1" applyBorder="1" applyAlignment="1" applyProtection="1">
      <alignment horizontal="right" vertical="top"/>
      <protection locked="0"/>
    </xf>
    <xf numFmtId="0" fontId="7" fillId="0" borderId="17" xfId="2" applyFont="1" applyFill="1" applyBorder="1" applyAlignment="1">
      <alignment horizontal="left" vertical="top" wrapText="1"/>
    </xf>
    <xf numFmtId="0" fontId="7" fillId="0" borderId="18" xfId="2" applyFont="1" applyFill="1" applyBorder="1" applyAlignment="1">
      <alignment horizontal="left" vertical="top" wrapText="1"/>
    </xf>
    <xf numFmtId="0" fontId="7" fillId="0" borderId="19" xfId="2" applyFont="1" applyFill="1" applyBorder="1" applyAlignment="1">
      <alignment horizontal="left" vertical="top" wrapText="1"/>
    </xf>
    <xf numFmtId="0" fontId="17" fillId="2" borderId="3" xfId="2" applyFont="1" applyFill="1" applyBorder="1" applyAlignment="1">
      <alignment horizontal="center" vertical="top" wrapText="1" readingOrder="1"/>
    </xf>
    <xf numFmtId="0" fontId="17" fillId="2" borderId="6" xfId="2" applyFont="1" applyFill="1" applyBorder="1" applyAlignment="1">
      <alignment horizontal="center" vertical="top" wrapText="1" readingOrder="1"/>
    </xf>
    <xf numFmtId="0" fontId="17" fillId="2" borderId="4" xfId="2" applyFont="1" applyFill="1" applyBorder="1" applyAlignment="1">
      <alignment horizontal="center" vertical="top" wrapText="1"/>
    </xf>
    <xf numFmtId="0" fontId="17" fillId="2" borderId="1" xfId="2" applyFont="1" applyFill="1" applyBorder="1" applyAlignment="1">
      <alignment horizontal="center" vertical="top" wrapText="1"/>
    </xf>
    <xf numFmtId="0" fontId="17" fillId="2" borderId="5" xfId="2" applyFont="1" applyFill="1" applyBorder="1" applyAlignment="1">
      <alignment horizontal="center" vertical="top" wrapText="1" readingOrder="1"/>
    </xf>
    <xf numFmtId="0" fontId="17" fillId="2" borderId="2" xfId="2" applyFont="1" applyFill="1" applyBorder="1" applyAlignment="1">
      <alignment horizontal="center" vertical="top" wrapText="1" readingOrder="1"/>
    </xf>
    <xf numFmtId="0" fontId="17" fillId="2" borderId="4" xfId="2" applyFont="1" applyFill="1" applyBorder="1" applyAlignment="1">
      <alignment horizontal="center" vertical="top" wrapText="1" readingOrder="1"/>
    </xf>
    <xf numFmtId="0" fontId="17" fillId="2" borderId="1" xfId="2" applyFont="1" applyFill="1" applyBorder="1" applyAlignment="1">
      <alignment horizontal="center" vertical="top" wrapText="1" readingOrder="1"/>
    </xf>
    <xf numFmtId="0" fontId="17" fillId="2" borderId="7" xfId="2" applyFont="1" applyFill="1" applyBorder="1" applyAlignment="1">
      <alignment horizontal="center" vertical="top" wrapText="1" readingOrder="1"/>
    </xf>
    <xf numFmtId="0" fontId="17" fillId="2" borderId="9" xfId="2" applyFont="1" applyFill="1" applyBorder="1" applyAlignment="1">
      <alignment horizontal="center" vertical="top" wrapText="1" readingOrder="1"/>
    </xf>
    <xf numFmtId="0" fontId="17" fillId="2" borderId="8" xfId="2" applyFont="1" applyFill="1" applyBorder="1" applyAlignment="1">
      <alignment horizontal="center" vertical="top" wrapText="1" readingOrder="1"/>
    </xf>
    <xf numFmtId="0" fontId="17" fillId="2" borderId="11" xfId="2" applyFont="1" applyFill="1" applyBorder="1" applyAlignment="1">
      <alignment horizontal="center" vertical="top" wrapText="1" readingOrder="1"/>
    </xf>
    <xf numFmtId="0" fontId="17" fillId="2" borderId="13" xfId="2" applyFont="1" applyFill="1" applyBorder="1" applyAlignment="1">
      <alignment horizontal="center" vertical="top" wrapText="1" readingOrder="1"/>
    </xf>
    <xf numFmtId="0" fontId="17" fillId="2" borderId="14" xfId="2" applyFont="1" applyFill="1" applyBorder="1" applyAlignment="1">
      <alignment horizontal="center" vertical="top" wrapText="1" readingOrder="1"/>
    </xf>
  </cellXfs>
  <cellStyles count="5">
    <cellStyle name="Standaard" xfId="0" builtinId="0"/>
    <cellStyle name="Standaard 2" xfId="2" xr:uid="{00000000-0005-0000-0000-000001000000}"/>
    <cellStyle name="Standaard 3" xfId="1" xr:uid="{00000000-0005-0000-0000-000002000000}"/>
    <cellStyle name="Valuta" xfId="4" builtinId="4"/>
    <cellStyle name="Valuta 2" xfId="3" xr:uid="{00000000-0005-0000-0000-000003000000}"/>
  </cellStyles>
  <dxfs count="0"/>
  <tableStyles count="0" defaultTableStyle="TableStyleMedium2" defaultPivotStyle="PivotStyleLight16"/>
  <colors>
    <mruColors>
      <color rgb="FF931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workbookViewId="0">
      <selection activeCell="C9" sqref="C9"/>
    </sheetView>
  </sheetViews>
  <sheetFormatPr defaultRowHeight="15" x14ac:dyDescent="0.25"/>
  <cols>
    <col min="1" max="1" width="34.85546875" customWidth="1"/>
    <col min="2" max="2" width="20" customWidth="1"/>
    <col min="8" max="8" width="23.28515625" customWidth="1"/>
  </cols>
  <sheetData>
    <row r="1" spans="1:9" ht="18.75" x14ac:dyDescent="0.3">
      <c r="A1" s="45" t="s">
        <v>86</v>
      </c>
      <c r="H1" s="19"/>
      <c r="I1" s="19"/>
    </row>
    <row r="2" spans="1:9" ht="15.75" x14ac:dyDescent="0.25">
      <c r="A2" s="46" t="s">
        <v>91</v>
      </c>
      <c r="H2" s="19"/>
      <c r="I2" s="19"/>
    </row>
    <row r="3" spans="1:9" ht="15.75" x14ac:dyDescent="0.25">
      <c r="A3" s="46" t="s">
        <v>90</v>
      </c>
      <c r="H3" s="19"/>
      <c r="I3" s="21"/>
    </row>
    <row r="4" spans="1:9" x14ac:dyDescent="0.25">
      <c r="A4" s="48">
        <v>44270</v>
      </c>
      <c r="H4" s="19"/>
      <c r="I4" s="22"/>
    </row>
    <row r="5" spans="1:9" ht="15.75" thickBot="1" x14ac:dyDescent="0.3">
      <c r="H5" s="19"/>
      <c r="I5" s="23"/>
    </row>
    <row r="6" spans="1:9" ht="15.75" thickBot="1" x14ac:dyDescent="0.3">
      <c r="A6" s="117" t="s">
        <v>88</v>
      </c>
      <c r="B6" s="118">
        <f>'2021'!F38</f>
        <v>0</v>
      </c>
      <c r="H6" s="19"/>
      <c r="I6" s="21"/>
    </row>
    <row r="7" spans="1:9" ht="15.75" thickBot="1" x14ac:dyDescent="0.3">
      <c r="A7" s="119" t="s">
        <v>89</v>
      </c>
      <c r="B7" s="118">
        <f>'2022-2025'!F59</f>
        <v>0</v>
      </c>
    </row>
    <row r="8" spans="1:9" ht="15.75" thickBot="1" x14ac:dyDescent="0.3">
      <c r="A8" s="120" t="s">
        <v>84</v>
      </c>
      <c r="B8" s="118">
        <f>onderhoud!F47</f>
        <v>0</v>
      </c>
    </row>
    <row r="9" spans="1:9" ht="16.5" thickBot="1" x14ac:dyDescent="0.3">
      <c r="A9" s="121" t="s">
        <v>87</v>
      </c>
      <c r="B9" s="122">
        <f>SUM(B6:B8)</f>
        <v>0</v>
      </c>
    </row>
    <row r="11" spans="1:9" x14ac:dyDescent="0.25">
      <c r="A11" s="47" t="s">
        <v>95</v>
      </c>
    </row>
    <row r="12" spans="1:9" x14ac:dyDescent="0.25">
      <c r="A12" s="47" t="s">
        <v>104</v>
      </c>
    </row>
    <row r="13" spans="1:9" x14ac:dyDescent="0.25">
      <c r="A13" s="47" t="s">
        <v>96</v>
      </c>
    </row>
    <row r="14" spans="1:9" x14ac:dyDescent="0.25">
      <c r="A14" s="47" t="s">
        <v>101</v>
      </c>
    </row>
  </sheetData>
  <sheetProtection algorithmName="SHA-512" hashValue="mByZNt7ZGGnCIL77WWmPlkwqB/3zND3dUkFEMOICN0dXz2HNYx9UqS9LfnLj3jXP5I7f993LwQLuHRS2ESTTjA==" saltValue="0cPDGThYUheyTdrsxi7hd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fitToPage="1"/>
  </sheetPr>
  <dimension ref="A1:G116"/>
  <sheetViews>
    <sheetView showGridLines="0" showOutlineSymbols="0" zoomScaleNormal="100" workbookViewId="0">
      <selection activeCell="H4" sqref="H4"/>
    </sheetView>
  </sheetViews>
  <sheetFormatPr defaultColWidth="6.85546875" defaultRowHeight="12.75" customHeight="1" x14ac:dyDescent="0.25"/>
  <cols>
    <col min="1" max="1" width="14.85546875" style="19" customWidth="1"/>
    <col min="2" max="2" width="60" style="19" customWidth="1"/>
    <col min="3" max="3" width="11.140625" style="20" customWidth="1"/>
    <col min="4" max="4" width="15.5703125" style="20" customWidth="1"/>
    <col min="5" max="6" width="15.5703125" style="19" customWidth="1"/>
    <col min="7" max="255" width="6.85546875" style="19"/>
    <col min="256" max="256" width="14.85546875" style="19" customWidth="1"/>
    <col min="257" max="257" width="63.42578125" style="19" bestFit="1" customWidth="1"/>
    <col min="258" max="259" width="15.5703125" style="19" customWidth="1"/>
    <col min="260" max="260" width="2.85546875" style="19" customWidth="1"/>
    <col min="261" max="262" width="15.5703125" style="19" customWidth="1"/>
    <col min="263" max="511" width="6.85546875" style="19"/>
    <col min="512" max="512" width="14.85546875" style="19" customWidth="1"/>
    <col min="513" max="513" width="63.42578125" style="19" bestFit="1" customWidth="1"/>
    <col min="514" max="515" width="15.5703125" style="19" customWidth="1"/>
    <col min="516" max="516" width="2.85546875" style="19" customWidth="1"/>
    <col min="517" max="518" width="15.5703125" style="19" customWidth="1"/>
    <col min="519" max="767" width="6.85546875" style="19"/>
    <col min="768" max="768" width="14.85546875" style="19" customWidth="1"/>
    <col min="769" max="769" width="63.42578125" style="19" bestFit="1" customWidth="1"/>
    <col min="770" max="771" width="15.5703125" style="19" customWidth="1"/>
    <col min="772" max="772" width="2.85546875" style="19" customWidth="1"/>
    <col min="773" max="774" width="15.5703125" style="19" customWidth="1"/>
    <col min="775" max="1023" width="6.85546875" style="19"/>
    <col min="1024" max="1024" width="14.85546875" style="19" customWidth="1"/>
    <col min="1025" max="1025" width="63.42578125" style="19" bestFit="1" customWidth="1"/>
    <col min="1026" max="1027" width="15.5703125" style="19" customWidth="1"/>
    <col min="1028" max="1028" width="2.85546875" style="19" customWidth="1"/>
    <col min="1029" max="1030" width="15.5703125" style="19" customWidth="1"/>
    <col min="1031" max="1279" width="6.85546875" style="19"/>
    <col min="1280" max="1280" width="14.85546875" style="19" customWidth="1"/>
    <col min="1281" max="1281" width="63.42578125" style="19" bestFit="1" customWidth="1"/>
    <col min="1282" max="1283" width="15.5703125" style="19" customWidth="1"/>
    <col min="1284" max="1284" width="2.85546875" style="19" customWidth="1"/>
    <col min="1285" max="1286" width="15.5703125" style="19" customWidth="1"/>
    <col min="1287" max="1535" width="6.85546875" style="19"/>
    <col min="1536" max="1536" width="14.85546875" style="19" customWidth="1"/>
    <col min="1537" max="1537" width="63.42578125" style="19" bestFit="1" customWidth="1"/>
    <col min="1538" max="1539" width="15.5703125" style="19" customWidth="1"/>
    <col min="1540" max="1540" width="2.85546875" style="19" customWidth="1"/>
    <col min="1541" max="1542" width="15.5703125" style="19" customWidth="1"/>
    <col min="1543" max="1791" width="6.85546875" style="19"/>
    <col min="1792" max="1792" width="14.85546875" style="19" customWidth="1"/>
    <col min="1793" max="1793" width="63.42578125" style="19" bestFit="1" customWidth="1"/>
    <col min="1794" max="1795" width="15.5703125" style="19" customWidth="1"/>
    <col min="1796" max="1796" width="2.85546875" style="19" customWidth="1"/>
    <col min="1797" max="1798" width="15.5703125" style="19" customWidth="1"/>
    <col min="1799" max="2047" width="6.85546875" style="19"/>
    <col min="2048" max="2048" width="14.85546875" style="19" customWidth="1"/>
    <col min="2049" max="2049" width="63.42578125" style="19" bestFit="1" customWidth="1"/>
    <col min="2050" max="2051" width="15.5703125" style="19" customWidth="1"/>
    <col min="2052" max="2052" width="2.85546875" style="19" customWidth="1"/>
    <col min="2053" max="2054" width="15.5703125" style="19" customWidth="1"/>
    <col min="2055" max="2303" width="6.85546875" style="19"/>
    <col min="2304" max="2304" width="14.85546875" style="19" customWidth="1"/>
    <col min="2305" max="2305" width="63.42578125" style="19" bestFit="1" customWidth="1"/>
    <col min="2306" max="2307" width="15.5703125" style="19" customWidth="1"/>
    <col min="2308" max="2308" width="2.85546875" style="19" customWidth="1"/>
    <col min="2309" max="2310" width="15.5703125" style="19" customWidth="1"/>
    <col min="2311" max="2559" width="6.85546875" style="19"/>
    <col min="2560" max="2560" width="14.85546875" style="19" customWidth="1"/>
    <col min="2561" max="2561" width="63.42578125" style="19" bestFit="1" customWidth="1"/>
    <col min="2562" max="2563" width="15.5703125" style="19" customWidth="1"/>
    <col min="2564" max="2564" width="2.85546875" style="19" customWidth="1"/>
    <col min="2565" max="2566" width="15.5703125" style="19" customWidth="1"/>
    <col min="2567" max="2815" width="6.85546875" style="19"/>
    <col min="2816" max="2816" width="14.85546875" style="19" customWidth="1"/>
    <col min="2817" max="2817" width="63.42578125" style="19" bestFit="1" customWidth="1"/>
    <col min="2818" max="2819" width="15.5703125" style="19" customWidth="1"/>
    <col min="2820" max="2820" width="2.85546875" style="19" customWidth="1"/>
    <col min="2821" max="2822" width="15.5703125" style="19" customWidth="1"/>
    <col min="2823" max="3071" width="6.85546875" style="19"/>
    <col min="3072" max="3072" width="14.85546875" style="19" customWidth="1"/>
    <col min="3073" max="3073" width="63.42578125" style="19" bestFit="1" customWidth="1"/>
    <col min="3074" max="3075" width="15.5703125" style="19" customWidth="1"/>
    <col min="3076" max="3076" width="2.85546875" style="19" customWidth="1"/>
    <col min="3077" max="3078" width="15.5703125" style="19" customWidth="1"/>
    <col min="3079" max="3327" width="6.85546875" style="19"/>
    <col min="3328" max="3328" width="14.85546875" style="19" customWidth="1"/>
    <col min="3329" max="3329" width="63.42578125" style="19" bestFit="1" customWidth="1"/>
    <col min="3330" max="3331" width="15.5703125" style="19" customWidth="1"/>
    <col min="3332" max="3332" width="2.85546875" style="19" customWidth="1"/>
    <col min="3333" max="3334" width="15.5703125" style="19" customWidth="1"/>
    <col min="3335" max="3583" width="6.85546875" style="19"/>
    <col min="3584" max="3584" width="14.85546875" style="19" customWidth="1"/>
    <col min="3585" max="3585" width="63.42578125" style="19" bestFit="1" customWidth="1"/>
    <col min="3586" max="3587" width="15.5703125" style="19" customWidth="1"/>
    <col min="3588" max="3588" width="2.85546875" style="19" customWidth="1"/>
    <col min="3589" max="3590" width="15.5703125" style="19" customWidth="1"/>
    <col min="3591" max="3839" width="6.85546875" style="19"/>
    <col min="3840" max="3840" width="14.85546875" style="19" customWidth="1"/>
    <col min="3841" max="3841" width="63.42578125" style="19" bestFit="1" customWidth="1"/>
    <col min="3842" max="3843" width="15.5703125" style="19" customWidth="1"/>
    <col min="3844" max="3844" width="2.85546875" style="19" customWidth="1"/>
    <col min="3845" max="3846" width="15.5703125" style="19" customWidth="1"/>
    <col min="3847" max="4095" width="6.85546875" style="19"/>
    <col min="4096" max="4096" width="14.85546875" style="19" customWidth="1"/>
    <col min="4097" max="4097" width="63.42578125" style="19" bestFit="1" customWidth="1"/>
    <col min="4098" max="4099" width="15.5703125" style="19" customWidth="1"/>
    <col min="4100" max="4100" width="2.85546875" style="19" customWidth="1"/>
    <col min="4101" max="4102" width="15.5703125" style="19" customWidth="1"/>
    <col min="4103" max="4351" width="6.85546875" style="19"/>
    <col min="4352" max="4352" width="14.85546875" style="19" customWidth="1"/>
    <col min="4353" max="4353" width="63.42578125" style="19" bestFit="1" customWidth="1"/>
    <col min="4354" max="4355" width="15.5703125" style="19" customWidth="1"/>
    <col min="4356" max="4356" width="2.85546875" style="19" customWidth="1"/>
    <col min="4357" max="4358" width="15.5703125" style="19" customWidth="1"/>
    <col min="4359" max="4607" width="6.85546875" style="19"/>
    <col min="4608" max="4608" width="14.85546875" style="19" customWidth="1"/>
    <col min="4609" max="4609" width="63.42578125" style="19" bestFit="1" customWidth="1"/>
    <col min="4610" max="4611" width="15.5703125" style="19" customWidth="1"/>
    <col min="4612" max="4612" width="2.85546875" style="19" customWidth="1"/>
    <col min="4613" max="4614" width="15.5703125" style="19" customWidth="1"/>
    <col min="4615" max="4863" width="6.85546875" style="19"/>
    <col min="4864" max="4864" width="14.85546875" style="19" customWidth="1"/>
    <col min="4865" max="4865" width="63.42578125" style="19" bestFit="1" customWidth="1"/>
    <col min="4866" max="4867" width="15.5703125" style="19" customWidth="1"/>
    <col min="4868" max="4868" width="2.85546875" style="19" customWidth="1"/>
    <col min="4869" max="4870" width="15.5703125" style="19" customWidth="1"/>
    <col min="4871" max="5119" width="6.85546875" style="19"/>
    <col min="5120" max="5120" width="14.85546875" style="19" customWidth="1"/>
    <col min="5121" max="5121" width="63.42578125" style="19" bestFit="1" customWidth="1"/>
    <col min="5122" max="5123" width="15.5703125" style="19" customWidth="1"/>
    <col min="5124" max="5124" width="2.85546875" style="19" customWidth="1"/>
    <col min="5125" max="5126" width="15.5703125" style="19" customWidth="1"/>
    <col min="5127" max="5375" width="6.85546875" style="19"/>
    <col min="5376" max="5376" width="14.85546875" style="19" customWidth="1"/>
    <col min="5377" max="5377" width="63.42578125" style="19" bestFit="1" customWidth="1"/>
    <col min="5378" max="5379" width="15.5703125" style="19" customWidth="1"/>
    <col min="5380" max="5380" width="2.85546875" style="19" customWidth="1"/>
    <col min="5381" max="5382" width="15.5703125" style="19" customWidth="1"/>
    <col min="5383" max="5631" width="6.85546875" style="19"/>
    <col min="5632" max="5632" width="14.85546875" style="19" customWidth="1"/>
    <col min="5633" max="5633" width="63.42578125" style="19" bestFit="1" customWidth="1"/>
    <col min="5634" max="5635" width="15.5703125" style="19" customWidth="1"/>
    <col min="5636" max="5636" width="2.85546875" style="19" customWidth="1"/>
    <col min="5637" max="5638" width="15.5703125" style="19" customWidth="1"/>
    <col min="5639" max="5887" width="6.85546875" style="19"/>
    <col min="5888" max="5888" width="14.85546875" style="19" customWidth="1"/>
    <col min="5889" max="5889" width="63.42578125" style="19" bestFit="1" customWidth="1"/>
    <col min="5890" max="5891" width="15.5703125" style="19" customWidth="1"/>
    <col min="5892" max="5892" width="2.85546875" style="19" customWidth="1"/>
    <col min="5893" max="5894" width="15.5703125" style="19" customWidth="1"/>
    <col min="5895" max="6143" width="6.85546875" style="19"/>
    <col min="6144" max="6144" width="14.85546875" style="19" customWidth="1"/>
    <col min="6145" max="6145" width="63.42578125" style="19" bestFit="1" customWidth="1"/>
    <col min="6146" max="6147" width="15.5703125" style="19" customWidth="1"/>
    <col min="6148" max="6148" width="2.85546875" style="19" customWidth="1"/>
    <col min="6149" max="6150" width="15.5703125" style="19" customWidth="1"/>
    <col min="6151" max="6399" width="6.85546875" style="19"/>
    <col min="6400" max="6400" width="14.85546875" style="19" customWidth="1"/>
    <col min="6401" max="6401" width="63.42578125" style="19" bestFit="1" customWidth="1"/>
    <col min="6402" max="6403" width="15.5703125" style="19" customWidth="1"/>
    <col min="6404" max="6404" width="2.85546875" style="19" customWidth="1"/>
    <col min="6405" max="6406" width="15.5703125" style="19" customWidth="1"/>
    <col min="6407" max="6655" width="6.85546875" style="19"/>
    <col min="6656" max="6656" width="14.85546875" style="19" customWidth="1"/>
    <col min="6657" max="6657" width="63.42578125" style="19" bestFit="1" customWidth="1"/>
    <col min="6658" max="6659" width="15.5703125" style="19" customWidth="1"/>
    <col min="6660" max="6660" width="2.85546875" style="19" customWidth="1"/>
    <col min="6661" max="6662" width="15.5703125" style="19" customWidth="1"/>
    <col min="6663" max="6911" width="6.85546875" style="19"/>
    <col min="6912" max="6912" width="14.85546875" style="19" customWidth="1"/>
    <col min="6913" max="6913" width="63.42578125" style="19" bestFit="1" customWidth="1"/>
    <col min="6914" max="6915" width="15.5703125" style="19" customWidth="1"/>
    <col min="6916" max="6916" width="2.85546875" style="19" customWidth="1"/>
    <col min="6917" max="6918" width="15.5703125" style="19" customWidth="1"/>
    <col min="6919" max="7167" width="6.85546875" style="19"/>
    <col min="7168" max="7168" width="14.85546875" style="19" customWidth="1"/>
    <col min="7169" max="7169" width="63.42578125" style="19" bestFit="1" customWidth="1"/>
    <col min="7170" max="7171" width="15.5703125" style="19" customWidth="1"/>
    <col min="7172" max="7172" width="2.85546875" style="19" customWidth="1"/>
    <col min="7173" max="7174" width="15.5703125" style="19" customWidth="1"/>
    <col min="7175" max="7423" width="6.85546875" style="19"/>
    <col min="7424" max="7424" width="14.85546875" style="19" customWidth="1"/>
    <col min="7425" max="7425" width="63.42578125" style="19" bestFit="1" customWidth="1"/>
    <col min="7426" max="7427" width="15.5703125" style="19" customWidth="1"/>
    <col min="7428" max="7428" width="2.85546875" style="19" customWidth="1"/>
    <col min="7429" max="7430" width="15.5703125" style="19" customWidth="1"/>
    <col min="7431" max="7679" width="6.85546875" style="19"/>
    <col min="7680" max="7680" width="14.85546875" style="19" customWidth="1"/>
    <col min="7681" max="7681" width="63.42578125" style="19" bestFit="1" customWidth="1"/>
    <col min="7682" max="7683" width="15.5703125" style="19" customWidth="1"/>
    <col min="7684" max="7684" width="2.85546875" style="19" customWidth="1"/>
    <col min="7685" max="7686" width="15.5703125" style="19" customWidth="1"/>
    <col min="7687" max="7935" width="6.85546875" style="19"/>
    <col min="7936" max="7936" width="14.85546875" style="19" customWidth="1"/>
    <col min="7937" max="7937" width="63.42578125" style="19" bestFit="1" customWidth="1"/>
    <col min="7938" max="7939" width="15.5703125" style="19" customWidth="1"/>
    <col min="7940" max="7940" width="2.85546875" style="19" customWidth="1"/>
    <col min="7941" max="7942" width="15.5703125" style="19" customWidth="1"/>
    <col min="7943" max="8191" width="6.85546875" style="19"/>
    <col min="8192" max="8192" width="14.85546875" style="19" customWidth="1"/>
    <col min="8193" max="8193" width="63.42578125" style="19" bestFit="1" customWidth="1"/>
    <col min="8194" max="8195" width="15.5703125" style="19" customWidth="1"/>
    <col min="8196" max="8196" width="2.85546875" style="19" customWidth="1"/>
    <col min="8197" max="8198" width="15.5703125" style="19" customWidth="1"/>
    <col min="8199" max="8447" width="6.85546875" style="19"/>
    <col min="8448" max="8448" width="14.85546875" style="19" customWidth="1"/>
    <col min="8449" max="8449" width="63.42578125" style="19" bestFit="1" customWidth="1"/>
    <col min="8450" max="8451" width="15.5703125" style="19" customWidth="1"/>
    <col min="8452" max="8452" width="2.85546875" style="19" customWidth="1"/>
    <col min="8453" max="8454" width="15.5703125" style="19" customWidth="1"/>
    <col min="8455" max="8703" width="6.85546875" style="19"/>
    <col min="8704" max="8704" width="14.85546875" style="19" customWidth="1"/>
    <col min="8705" max="8705" width="63.42578125" style="19" bestFit="1" customWidth="1"/>
    <col min="8706" max="8707" width="15.5703125" style="19" customWidth="1"/>
    <col min="8708" max="8708" width="2.85546875" style="19" customWidth="1"/>
    <col min="8709" max="8710" width="15.5703125" style="19" customWidth="1"/>
    <col min="8711" max="8959" width="6.85546875" style="19"/>
    <col min="8960" max="8960" width="14.85546875" style="19" customWidth="1"/>
    <col min="8961" max="8961" width="63.42578125" style="19" bestFit="1" customWidth="1"/>
    <col min="8962" max="8963" width="15.5703125" style="19" customWidth="1"/>
    <col min="8964" max="8964" width="2.85546875" style="19" customWidth="1"/>
    <col min="8965" max="8966" width="15.5703125" style="19" customWidth="1"/>
    <col min="8967" max="9215" width="6.85546875" style="19"/>
    <col min="9216" max="9216" width="14.85546875" style="19" customWidth="1"/>
    <col min="9217" max="9217" width="63.42578125" style="19" bestFit="1" customWidth="1"/>
    <col min="9218" max="9219" width="15.5703125" style="19" customWidth="1"/>
    <col min="9220" max="9220" width="2.85546875" style="19" customWidth="1"/>
    <col min="9221" max="9222" width="15.5703125" style="19" customWidth="1"/>
    <col min="9223" max="9471" width="6.85546875" style="19"/>
    <col min="9472" max="9472" width="14.85546875" style="19" customWidth="1"/>
    <col min="9473" max="9473" width="63.42578125" style="19" bestFit="1" customWidth="1"/>
    <col min="9474" max="9475" width="15.5703125" style="19" customWidth="1"/>
    <col min="9476" max="9476" width="2.85546875" style="19" customWidth="1"/>
    <col min="9477" max="9478" width="15.5703125" style="19" customWidth="1"/>
    <col min="9479" max="9727" width="6.85546875" style="19"/>
    <col min="9728" max="9728" width="14.85546875" style="19" customWidth="1"/>
    <col min="9729" max="9729" width="63.42578125" style="19" bestFit="1" customWidth="1"/>
    <col min="9730" max="9731" width="15.5703125" style="19" customWidth="1"/>
    <col min="9732" max="9732" width="2.85546875" style="19" customWidth="1"/>
    <col min="9733" max="9734" width="15.5703125" style="19" customWidth="1"/>
    <col min="9735" max="9983" width="6.85546875" style="19"/>
    <col min="9984" max="9984" width="14.85546875" style="19" customWidth="1"/>
    <col min="9985" max="9985" width="63.42578125" style="19" bestFit="1" customWidth="1"/>
    <col min="9986" max="9987" width="15.5703125" style="19" customWidth="1"/>
    <col min="9988" max="9988" width="2.85546875" style="19" customWidth="1"/>
    <col min="9989" max="9990" width="15.5703125" style="19" customWidth="1"/>
    <col min="9991" max="10239" width="6.85546875" style="19"/>
    <col min="10240" max="10240" width="14.85546875" style="19" customWidth="1"/>
    <col min="10241" max="10241" width="63.42578125" style="19" bestFit="1" customWidth="1"/>
    <col min="10242" max="10243" width="15.5703125" style="19" customWidth="1"/>
    <col min="10244" max="10244" width="2.85546875" style="19" customWidth="1"/>
    <col min="10245" max="10246" width="15.5703125" style="19" customWidth="1"/>
    <col min="10247" max="10495" width="6.85546875" style="19"/>
    <col min="10496" max="10496" width="14.85546875" style="19" customWidth="1"/>
    <col min="10497" max="10497" width="63.42578125" style="19" bestFit="1" customWidth="1"/>
    <col min="10498" max="10499" width="15.5703125" style="19" customWidth="1"/>
    <col min="10500" max="10500" width="2.85546875" style="19" customWidth="1"/>
    <col min="10501" max="10502" width="15.5703125" style="19" customWidth="1"/>
    <col min="10503" max="10751" width="6.85546875" style="19"/>
    <col min="10752" max="10752" width="14.85546875" style="19" customWidth="1"/>
    <col min="10753" max="10753" width="63.42578125" style="19" bestFit="1" customWidth="1"/>
    <col min="10754" max="10755" width="15.5703125" style="19" customWidth="1"/>
    <col min="10756" max="10756" width="2.85546875" style="19" customWidth="1"/>
    <col min="10757" max="10758" width="15.5703125" style="19" customWidth="1"/>
    <col min="10759" max="11007" width="6.85546875" style="19"/>
    <col min="11008" max="11008" width="14.85546875" style="19" customWidth="1"/>
    <col min="11009" max="11009" width="63.42578125" style="19" bestFit="1" customWidth="1"/>
    <col min="11010" max="11011" width="15.5703125" style="19" customWidth="1"/>
    <col min="11012" max="11012" width="2.85546875" style="19" customWidth="1"/>
    <col min="11013" max="11014" width="15.5703125" style="19" customWidth="1"/>
    <col min="11015" max="11263" width="6.85546875" style="19"/>
    <col min="11264" max="11264" width="14.85546875" style="19" customWidth="1"/>
    <col min="11265" max="11265" width="63.42578125" style="19" bestFit="1" customWidth="1"/>
    <col min="11266" max="11267" width="15.5703125" style="19" customWidth="1"/>
    <col min="11268" max="11268" width="2.85546875" style="19" customWidth="1"/>
    <col min="11269" max="11270" width="15.5703125" style="19" customWidth="1"/>
    <col min="11271" max="11519" width="6.85546875" style="19"/>
    <col min="11520" max="11520" width="14.85546875" style="19" customWidth="1"/>
    <col min="11521" max="11521" width="63.42578125" style="19" bestFit="1" customWidth="1"/>
    <col min="11522" max="11523" width="15.5703125" style="19" customWidth="1"/>
    <col min="11524" max="11524" width="2.85546875" style="19" customWidth="1"/>
    <col min="11525" max="11526" width="15.5703125" style="19" customWidth="1"/>
    <col min="11527" max="11775" width="6.85546875" style="19"/>
    <col min="11776" max="11776" width="14.85546875" style="19" customWidth="1"/>
    <col min="11777" max="11777" width="63.42578125" style="19" bestFit="1" customWidth="1"/>
    <col min="11778" max="11779" width="15.5703125" style="19" customWidth="1"/>
    <col min="11780" max="11780" width="2.85546875" style="19" customWidth="1"/>
    <col min="11781" max="11782" width="15.5703125" style="19" customWidth="1"/>
    <col min="11783" max="12031" width="6.85546875" style="19"/>
    <col min="12032" max="12032" width="14.85546875" style="19" customWidth="1"/>
    <col min="12033" max="12033" width="63.42578125" style="19" bestFit="1" customWidth="1"/>
    <col min="12034" max="12035" width="15.5703125" style="19" customWidth="1"/>
    <col min="12036" max="12036" width="2.85546875" style="19" customWidth="1"/>
    <col min="12037" max="12038" width="15.5703125" style="19" customWidth="1"/>
    <col min="12039" max="12287" width="6.85546875" style="19"/>
    <col min="12288" max="12288" width="14.85546875" style="19" customWidth="1"/>
    <col min="12289" max="12289" width="63.42578125" style="19" bestFit="1" customWidth="1"/>
    <col min="12290" max="12291" width="15.5703125" style="19" customWidth="1"/>
    <col min="12292" max="12292" width="2.85546875" style="19" customWidth="1"/>
    <col min="12293" max="12294" width="15.5703125" style="19" customWidth="1"/>
    <col min="12295" max="12543" width="6.85546875" style="19"/>
    <col min="12544" max="12544" width="14.85546875" style="19" customWidth="1"/>
    <col min="12545" max="12545" width="63.42578125" style="19" bestFit="1" customWidth="1"/>
    <col min="12546" max="12547" width="15.5703125" style="19" customWidth="1"/>
    <col min="12548" max="12548" width="2.85546875" style="19" customWidth="1"/>
    <col min="12549" max="12550" width="15.5703125" style="19" customWidth="1"/>
    <col min="12551" max="12799" width="6.85546875" style="19"/>
    <col min="12800" max="12800" width="14.85546875" style="19" customWidth="1"/>
    <col min="12801" max="12801" width="63.42578125" style="19" bestFit="1" customWidth="1"/>
    <col min="12802" max="12803" width="15.5703125" style="19" customWidth="1"/>
    <col min="12804" max="12804" width="2.85546875" style="19" customWidth="1"/>
    <col min="12805" max="12806" width="15.5703125" style="19" customWidth="1"/>
    <col min="12807" max="13055" width="6.85546875" style="19"/>
    <col min="13056" max="13056" width="14.85546875" style="19" customWidth="1"/>
    <col min="13057" max="13057" width="63.42578125" style="19" bestFit="1" customWidth="1"/>
    <col min="13058" max="13059" width="15.5703125" style="19" customWidth="1"/>
    <col min="13060" max="13060" width="2.85546875" style="19" customWidth="1"/>
    <col min="13061" max="13062" width="15.5703125" style="19" customWidth="1"/>
    <col min="13063" max="13311" width="6.85546875" style="19"/>
    <col min="13312" max="13312" width="14.85546875" style="19" customWidth="1"/>
    <col min="13313" max="13313" width="63.42578125" style="19" bestFit="1" customWidth="1"/>
    <col min="13314" max="13315" width="15.5703125" style="19" customWidth="1"/>
    <col min="13316" max="13316" width="2.85546875" style="19" customWidth="1"/>
    <col min="13317" max="13318" width="15.5703125" style="19" customWidth="1"/>
    <col min="13319" max="13567" width="6.85546875" style="19"/>
    <col min="13568" max="13568" width="14.85546875" style="19" customWidth="1"/>
    <col min="13569" max="13569" width="63.42578125" style="19" bestFit="1" customWidth="1"/>
    <col min="13570" max="13571" width="15.5703125" style="19" customWidth="1"/>
    <col min="13572" max="13572" width="2.85546875" style="19" customWidth="1"/>
    <col min="13573" max="13574" width="15.5703125" style="19" customWidth="1"/>
    <col min="13575" max="13823" width="6.85546875" style="19"/>
    <col min="13824" max="13824" width="14.85546875" style="19" customWidth="1"/>
    <col min="13825" max="13825" width="63.42578125" style="19" bestFit="1" customWidth="1"/>
    <col min="13826" max="13827" width="15.5703125" style="19" customWidth="1"/>
    <col min="13828" max="13828" width="2.85546875" style="19" customWidth="1"/>
    <col min="13829" max="13830" width="15.5703125" style="19" customWidth="1"/>
    <col min="13831" max="14079" width="6.85546875" style="19"/>
    <col min="14080" max="14080" width="14.85546875" style="19" customWidth="1"/>
    <col min="14081" max="14081" width="63.42578125" style="19" bestFit="1" customWidth="1"/>
    <col min="14082" max="14083" width="15.5703125" style="19" customWidth="1"/>
    <col min="14084" max="14084" width="2.85546875" style="19" customWidth="1"/>
    <col min="14085" max="14086" width="15.5703125" style="19" customWidth="1"/>
    <col min="14087" max="14335" width="6.85546875" style="19"/>
    <col min="14336" max="14336" width="14.85546875" style="19" customWidth="1"/>
    <col min="14337" max="14337" width="63.42578125" style="19" bestFit="1" customWidth="1"/>
    <col min="14338" max="14339" width="15.5703125" style="19" customWidth="1"/>
    <col min="14340" max="14340" width="2.85546875" style="19" customWidth="1"/>
    <col min="14341" max="14342" width="15.5703125" style="19" customWidth="1"/>
    <col min="14343" max="14591" width="6.85546875" style="19"/>
    <col min="14592" max="14592" width="14.85546875" style="19" customWidth="1"/>
    <col min="14593" max="14593" width="63.42578125" style="19" bestFit="1" customWidth="1"/>
    <col min="14594" max="14595" width="15.5703125" style="19" customWidth="1"/>
    <col min="14596" max="14596" width="2.85546875" style="19" customWidth="1"/>
    <col min="14597" max="14598" width="15.5703125" style="19" customWidth="1"/>
    <col min="14599" max="14847" width="6.85546875" style="19"/>
    <col min="14848" max="14848" width="14.85546875" style="19" customWidth="1"/>
    <col min="14849" max="14849" width="63.42578125" style="19" bestFit="1" customWidth="1"/>
    <col min="14850" max="14851" width="15.5703125" style="19" customWidth="1"/>
    <col min="14852" max="14852" width="2.85546875" style="19" customWidth="1"/>
    <col min="14853" max="14854" width="15.5703125" style="19" customWidth="1"/>
    <col min="14855" max="15103" width="6.85546875" style="19"/>
    <col min="15104" max="15104" width="14.85546875" style="19" customWidth="1"/>
    <col min="15105" max="15105" width="63.42578125" style="19" bestFit="1" customWidth="1"/>
    <col min="15106" max="15107" width="15.5703125" style="19" customWidth="1"/>
    <col min="15108" max="15108" width="2.85546875" style="19" customWidth="1"/>
    <col min="15109" max="15110" width="15.5703125" style="19" customWidth="1"/>
    <col min="15111" max="15359" width="6.85546875" style="19"/>
    <col min="15360" max="15360" width="14.85546875" style="19" customWidth="1"/>
    <col min="15361" max="15361" width="63.42578125" style="19" bestFit="1" customWidth="1"/>
    <col min="15362" max="15363" width="15.5703125" style="19" customWidth="1"/>
    <col min="15364" max="15364" width="2.85546875" style="19" customWidth="1"/>
    <col min="15365" max="15366" width="15.5703125" style="19" customWidth="1"/>
    <col min="15367" max="15615" width="6.85546875" style="19"/>
    <col min="15616" max="15616" width="14.85546875" style="19" customWidth="1"/>
    <col min="15617" max="15617" width="63.42578125" style="19" bestFit="1" customWidth="1"/>
    <col min="15618" max="15619" width="15.5703125" style="19" customWidth="1"/>
    <col min="15620" max="15620" width="2.85546875" style="19" customWidth="1"/>
    <col min="15621" max="15622" width="15.5703125" style="19" customWidth="1"/>
    <col min="15623" max="15871" width="6.85546875" style="19"/>
    <col min="15872" max="15872" width="14.85546875" style="19" customWidth="1"/>
    <col min="15873" max="15873" width="63.42578125" style="19" bestFit="1" customWidth="1"/>
    <col min="15874" max="15875" width="15.5703125" style="19" customWidth="1"/>
    <col min="15876" max="15876" width="2.85546875" style="19" customWidth="1"/>
    <col min="15877" max="15878" width="15.5703125" style="19" customWidth="1"/>
    <col min="15879" max="16127" width="6.85546875" style="19"/>
    <col min="16128" max="16128" width="14.85546875" style="19" customWidth="1"/>
    <col min="16129" max="16129" width="63.42578125" style="19" bestFit="1" customWidth="1"/>
    <col min="16130" max="16131" width="15.5703125" style="19" customWidth="1"/>
    <col min="16132" max="16132" width="2.85546875" style="19" customWidth="1"/>
    <col min="16133" max="16134" width="15.5703125" style="19" customWidth="1"/>
    <col min="16135" max="16384" width="6.85546875" style="19"/>
  </cols>
  <sheetData>
    <row r="1" spans="1:6" ht="14.25" customHeight="1" thickBot="1" x14ac:dyDescent="0.3">
      <c r="A1" s="55" t="s">
        <v>47</v>
      </c>
      <c r="B1" s="56" t="s">
        <v>94</v>
      </c>
      <c r="C1" s="57"/>
      <c r="D1" s="57"/>
      <c r="E1" s="58"/>
      <c r="F1" s="59"/>
    </row>
    <row r="2" spans="1:6" ht="14.25" customHeight="1" thickBot="1" x14ac:dyDescent="0.3">
      <c r="A2" s="101"/>
      <c r="B2" s="102"/>
      <c r="C2" s="103"/>
      <c r="D2" s="103"/>
      <c r="E2" s="104"/>
      <c r="F2" s="104"/>
    </row>
    <row r="3" spans="1:6" ht="14.25" customHeight="1" x14ac:dyDescent="0.25">
      <c r="A3" s="177" t="s">
        <v>72</v>
      </c>
      <c r="B3" s="49" t="s">
        <v>27</v>
      </c>
      <c r="C3" s="179" t="s">
        <v>48</v>
      </c>
      <c r="D3" s="181" t="s">
        <v>49</v>
      </c>
      <c r="E3" s="183" t="s">
        <v>28</v>
      </c>
      <c r="F3" s="183" t="s">
        <v>50</v>
      </c>
    </row>
    <row r="4" spans="1:6" ht="14.25" customHeight="1" x14ac:dyDescent="0.25">
      <c r="A4" s="178"/>
      <c r="B4" s="51"/>
      <c r="C4" s="180"/>
      <c r="D4" s="182"/>
      <c r="E4" s="184"/>
      <c r="F4" s="184"/>
    </row>
    <row r="5" spans="1:6" ht="14.25" customHeight="1" thickBot="1" x14ac:dyDescent="0.3">
      <c r="A5" s="178"/>
      <c r="B5" s="51"/>
      <c r="C5" s="51"/>
      <c r="D5" s="182"/>
      <c r="E5" s="184"/>
      <c r="F5" s="184"/>
    </row>
    <row r="6" spans="1:6" ht="14.25" customHeight="1" x14ac:dyDescent="0.25">
      <c r="A6" s="1"/>
      <c r="B6" s="2"/>
      <c r="C6" s="24"/>
      <c r="D6" s="24"/>
      <c r="E6" s="25"/>
      <c r="F6" s="26"/>
    </row>
    <row r="7" spans="1:6" ht="14.25" customHeight="1" x14ac:dyDescent="0.25">
      <c r="A7" s="105">
        <v>1</v>
      </c>
      <c r="B7" s="106" t="s">
        <v>24</v>
      </c>
      <c r="C7" s="51"/>
      <c r="D7" s="75"/>
      <c r="E7" s="76"/>
      <c r="F7" s="110"/>
    </row>
    <row r="8" spans="1:6" ht="14.25" customHeight="1" x14ac:dyDescent="0.2">
      <c r="A8" s="64">
        <v>101</v>
      </c>
      <c r="B8" s="108" t="s">
        <v>17</v>
      </c>
      <c r="C8" s="68" t="s">
        <v>4</v>
      </c>
      <c r="D8" s="109">
        <v>1</v>
      </c>
      <c r="E8" s="163">
        <v>0</v>
      </c>
      <c r="F8" s="111">
        <f>D8*E8</f>
        <v>0</v>
      </c>
    </row>
    <row r="9" spans="1:6" ht="14.25" customHeight="1" x14ac:dyDescent="0.2">
      <c r="A9" s="27"/>
      <c r="B9" s="28"/>
      <c r="C9" s="7"/>
      <c r="D9" s="9"/>
      <c r="E9" s="29"/>
      <c r="F9" s="112"/>
    </row>
    <row r="10" spans="1:6" ht="14.25" customHeight="1" x14ac:dyDescent="0.2">
      <c r="A10" s="105">
        <v>2</v>
      </c>
      <c r="B10" s="106" t="s">
        <v>15</v>
      </c>
      <c r="C10" s="51"/>
      <c r="D10" s="75"/>
      <c r="E10" s="107"/>
      <c r="F10" s="110"/>
    </row>
    <row r="11" spans="1:6" ht="14.25" customHeight="1" x14ac:dyDescent="0.2">
      <c r="A11" s="64">
        <v>201</v>
      </c>
      <c r="B11" s="108" t="s">
        <v>16</v>
      </c>
      <c r="C11" s="68" t="s">
        <v>4</v>
      </c>
      <c r="D11" s="68">
        <v>1</v>
      </c>
      <c r="E11" s="163">
        <v>0</v>
      </c>
      <c r="F11" s="111">
        <f t="shared" ref="F11:F17" si="0">D11*E11</f>
        <v>0</v>
      </c>
    </row>
    <row r="12" spans="1:6" ht="14.25" customHeight="1" x14ac:dyDescent="0.2">
      <c r="A12" s="64">
        <v>202</v>
      </c>
      <c r="B12" s="108" t="s">
        <v>8</v>
      </c>
      <c r="C12" s="68" t="s">
        <v>4</v>
      </c>
      <c r="D12" s="68">
        <v>1</v>
      </c>
      <c r="E12" s="163">
        <v>0</v>
      </c>
      <c r="F12" s="111">
        <f t="shared" si="0"/>
        <v>0</v>
      </c>
    </row>
    <row r="13" spans="1:6" ht="14.25" customHeight="1" x14ac:dyDescent="0.2">
      <c r="A13" s="27"/>
      <c r="B13" s="28"/>
      <c r="C13" s="7"/>
      <c r="D13" s="7"/>
      <c r="E13" s="29"/>
      <c r="F13" s="112"/>
    </row>
    <row r="14" spans="1:6" ht="14.25" customHeight="1" x14ac:dyDescent="0.2">
      <c r="A14" s="105">
        <v>3</v>
      </c>
      <c r="B14" s="106" t="s">
        <v>18</v>
      </c>
      <c r="C14" s="51"/>
      <c r="D14" s="51"/>
      <c r="E14" s="107"/>
      <c r="F14" s="110"/>
    </row>
    <row r="15" spans="1:6" ht="14.25" customHeight="1" x14ac:dyDescent="0.2">
      <c r="A15" s="64">
        <v>301</v>
      </c>
      <c r="B15" s="108" t="s">
        <v>19</v>
      </c>
      <c r="C15" s="68" t="s">
        <v>4</v>
      </c>
      <c r="D15" s="68">
        <v>1</v>
      </c>
      <c r="E15" s="163">
        <v>0</v>
      </c>
      <c r="F15" s="111">
        <f t="shared" si="0"/>
        <v>0</v>
      </c>
    </row>
    <row r="16" spans="1:6" ht="14.25" customHeight="1" x14ac:dyDescent="0.2">
      <c r="A16" s="64">
        <v>302</v>
      </c>
      <c r="B16" s="108" t="s">
        <v>9</v>
      </c>
      <c r="C16" s="68" t="s">
        <v>4</v>
      </c>
      <c r="D16" s="68">
        <v>1</v>
      </c>
      <c r="E16" s="163">
        <v>0</v>
      </c>
      <c r="F16" s="111">
        <f t="shared" si="0"/>
        <v>0</v>
      </c>
    </row>
    <row r="17" spans="1:7" ht="14.25" customHeight="1" x14ac:dyDescent="0.2">
      <c r="A17" s="64">
        <v>303</v>
      </c>
      <c r="B17" s="108" t="s">
        <v>64</v>
      </c>
      <c r="C17" s="68" t="s">
        <v>4</v>
      </c>
      <c r="D17" s="68">
        <v>1</v>
      </c>
      <c r="E17" s="163">
        <v>0</v>
      </c>
      <c r="F17" s="111">
        <f t="shared" si="0"/>
        <v>0</v>
      </c>
    </row>
    <row r="18" spans="1:7" ht="14.25" customHeight="1" x14ac:dyDescent="0.25">
      <c r="A18" s="5"/>
      <c r="B18" s="6"/>
      <c r="C18" s="7"/>
      <c r="D18" s="8"/>
      <c r="E18" s="12"/>
      <c r="F18" s="112"/>
    </row>
    <row r="19" spans="1:7" ht="14.25" customHeight="1" x14ac:dyDescent="0.25">
      <c r="A19" s="73"/>
      <c r="B19" s="74" t="s">
        <v>51</v>
      </c>
      <c r="C19" s="51" t="s">
        <v>5</v>
      </c>
      <c r="D19" s="75"/>
      <c r="E19" s="76"/>
      <c r="F19" s="110">
        <f>SUM(F8:F18)</f>
        <v>0</v>
      </c>
    </row>
    <row r="20" spans="1:7" ht="14.25" customHeight="1" x14ac:dyDescent="0.25">
      <c r="A20" s="18"/>
      <c r="B20" s="10"/>
      <c r="C20" s="7"/>
      <c r="D20" s="7"/>
      <c r="E20" s="12"/>
      <c r="F20" s="112"/>
    </row>
    <row r="21" spans="1:7" ht="14.25" customHeight="1" x14ac:dyDescent="0.25">
      <c r="A21" s="78" t="s">
        <v>93</v>
      </c>
      <c r="B21" s="79" t="s">
        <v>13</v>
      </c>
      <c r="C21" s="51"/>
      <c r="D21" s="51"/>
      <c r="E21" s="76"/>
      <c r="F21" s="110"/>
    </row>
    <row r="22" spans="1:7" s="162" customFormat="1" ht="14.25" customHeight="1" x14ac:dyDescent="0.25">
      <c r="A22" s="157" t="s">
        <v>52</v>
      </c>
      <c r="B22" s="164" t="s">
        <v>92</v>
      </c>
      <c r="C22" s="165" t="s">
        <v>5</v>
      </c>
      <c r="D22" s="165"/>
      <c r="E22" s="160">
        <v>0</v>
      </c>
      <c r="F22" s="161">
        <f>D22</f>
        <v>0</v>
      </c>
    </row>
    <row r="23" spans="1:7" s="162" customFormat="1" ht="14.25" customHeight="1" x14ac:dyDescent="0.25">
      <c r="A23" s="157" t="s">
        <v>53</v>
      </c>
      <c r="B23" s="164" t="s">
        <v>92</v>
      </c>
      <c r="C23" s="165" t="s">
        <v>5</v>
      </c>
      <c r="D23" s="165"/>
      <c r="E23" s="160">
        <v>0</v>
      </c>
      <c r="F23" s="161">
        <f t="shared" ref="F23:F27" si="1">D23</f>
        <v>0</v>
      </c>
    </row>
    <row r="24" spans="1:7" s="162" customFormat="1" ht="14.25" customHeight="1" x14ac:dyDescent="0.25">
      <c r="A24" s="157" t="s">
        <v>54</v>
      </c>
      <c r="B24" s="164" t="s">
        <v>92</v>
      </c>
      <c r="C24" s="165" t="s">
        <v>5</v>
      </c>
      <c r="D24" s="165"/>
      <c r="E24" s="160">
        <v>0</v>
      </c>
      <c r="F24" s="161">
        <f t="shared" si="1"/>
        <v>0</v>
      </c>
    </row>
    <row r="25" spans="1:7" s="162" customFormat="1" ht="14.25" customHeight="1" x14ac:dyDescent="0.25">
      <c r="A25" s="157" t="s">
        <v>55</v>
      </c>
      <c r="B25" s="164" t="s">
        <v>92</v>
      </c>
      <c r="C25" s="165" t="s">
        <v>5</v>
      </c>
      <c r="D25" s="165"/>
      <c r="E25" s="160">
        <v>0</v>
      </c>
      <c r="F25" s="161">
        <f t="shared" si="1"/>
        <v>0</v>
      </c>
    </row>
    <row r="26" spans="1:7" s="162" customFormat="1" ht="14.25" customHeight="1" x14ac:dyDescent="0.25">
      <c r="A26" s="157" t="s">
        <v>56</v>
      </c>
      <c r="B26" s="164" t="s">
        <v>92</v>
      </c>
      <c r="C26" s="165" t="s">
        <v>5</v>
      </c>
      <c r="D26" s="165"/>
      <c r="E26" s="160">
        <v>0</v>
      </c>
      <c r="F26" s="161">
        <f t="shared" si="1"/>
        <v>0</v>
      </c>
    </row>
    <row r="27" spans="1:7" s="162" customFormat="1" ht="14.25" customHeight="1" x14ac:dyDescent="0.25">
      <c r="A27" s="157" t="s">
        <v>57</v>
      </c>
      <c r="B27" s="164" t="s">
        <v>58</v>
      </c>
      <c r="C27" s="165" t="s">
        <v>5</v>
      </c>
      <c r="D27" s="165"/>
      <c r="E27" s="160">
        <v>0</v>
      </c>
      <c r="F27" s="161">
        <f t="shared" si="1"/>
        <v>0</v>
      </c>
    </row>
    <row r="28" spans="1:7" s="162" customFormat="1" ht="14.25" customHeight="1" x14ac:dyDescent="0.25">
      <c r="A28" s="166"/>
      <c r="B28" s="167"/>
      <c r="C28" s="168"/>
      <c r="D28" s="168"/>
      <c r="E28" s="167"/>
      <c r="F28" s="169"/>
    </row>
    <row r="29" spans="1:7" ht="14.25" customHeight="1" x14ac:dyDescent="0.25">
      <c r="A29" s="78">
        <v>92</v>
      </c>
      <c r="B29" s="79" t="s">
        <v>29</v>
      </c>
      <c r="C29" s="51"/>
      <c r="D29" s="51"/>
      <c r="E29" s="50"/>
      <c r="F29" s="114"/>
      <c r="G29" s="41"/>
    </row>
    <row r="30" spans="1:7" ht="14.25" customHeight="1" x14ac:dyDescent="0.25">
      <c r="A30" s="67" t="s">
        <v>59</v>
      </c>
      <c r="B30" s="83" t="s">
        <v>29</v>
      </c>
      <c r="C30" s="68" t="s">
        <v>5</v>
      </c>
      <c r="D30" s="68"/>
      <c r="E30" s="160">
        <v>0</v>
      </c>
      <c r="F30" s="111">
        <f>E30</f>
        <v>0</v>
      </c>
      <c r="G30" s="41"/>
    </row>
    <row r="31" spans="1:7" ht="14.25" customHeight="1" x14ac:dyDescent="0.25">
      <c r="A31" s="18"/>
      <c r="B31" s="10"/>
      <c r="C31" s="7"/>
      <c r="D31" s="7"/>
      <c r="E31" s="10"/>
      <c r="F31" s="113"/>
      <c r="G31" s="41"/>
    </row>
    <row r="32" spans="1:7" ht="14.25" customHeight="1" x14ac:dyDescent="0.25">
      <c r="A32" s="78" t="s">
        <v>60</v>
      </c>
      <c r="B32" s="79" t="s">
        <v>12</v>
      </c>
      <c r="C32" s="51"/>
      <c r="D32" s="51"/>
      <c r="E32" s="50"/>
      <c r="F32" s="114"/>
      <c r="G32" s="41"/>
    </row>
    <row r="33" spans="1:7" ht="14.25" customHeight="1" x14ac:dyDescent="0.25">
      <c r="A33" s="67" t="s">
        <v>61</v>
      </c>
      <c r="B33" s="83" t="s">
        <v>12</v>
      </c>
      <c r="C33" s="68" t="s">
        <v>5</v>
      </c>
      <c r="D33" s="68"/>
      <c r="E33" s="160">
        <v>0</v>
      </c>
      <c r="F33" s="116">
        <f>E33</f>
        <v>0</v>
      </c>
      <c r="G33" s="41"/>
    </row>
    <row r="34" spans="1:7" ht="14.25" customHeight="1" x14ac:dyDescent="0.25">
      <c r="A34" s="18"/>
      <c r="B34" s="10"/>
      <c r="C34" s="7"/>
      <c r="D34" s="7"/>
      <c r="E34" s="10"/>
      <c r="F34" s="113"/>
      <c r="G34" s="41"/>
    </row>
    <row r="35" spans="1:7" ht="14.25" customHeight="1" x14ac:dyDescent="0.25">
      <c r="A35" s="78" t="s">
        <v>62</v>
      </c>
      <c r="B35" s="79" t="s">
        <v>30</v>
      </c>
      <c r="C35" s="51"/>
      <c r="D35" s="51"/>
      <c r="E35" s="50"/>
      <c r="F35" s="114"/>
      <c r="G35" s="41"/>
    </row>
    <row r="36" spans="1:7" ht="14.25" customHeight="1" x14ac:dyDescent="0.25">
      <c r="A36" s="67" t="s">
        <v>63</v>
      </c>
      <c r="B36" s="83" t="s">
        <v>30</v>
      </c>
      <c r="C36" s="68" t="s">
        <v>5</v>
      </c>
      <c r="D36" s="68"/>
      <c r="E36" s="160">
        <v>0</v>
      </c>
      <c r="F36" s="116">
        <f>E36</f>
        <v>0</v>
      </c>
    </row>
    <row r="37" spans="1:7" s="30" customFormat="1" ht="14.25" customHeight="1" x14ac:dyDescent="0.25">
      <c r="A37" s="18"/>
      <c r="B37" s="10"/>
      <c r="C37" s="7"/>
      <c r="D37" s="7"/>
      <c r="E37" s="10"/>
      <c r="F37" s="113"/>
    </row>
    <row r="38" spans="1:7" ht="30.75" customHeight="1" x14ac:dyDescent="0.25">
      <c r="A38" s="84"/>
      <c r="B38" s="85" t="s">
        <v>100</v>
      </c>
      <c r="C38" s="86" t="s">
        <v>5</v>
      </c>
      <c r="D38" s="87"/>
      <c r="E38" s="88"/>
      <c r="F38" s="115">
        <f>SUM(F19:F37)</f>
        <v>0</v>
      </c>
    </row>
    <row r="39" spans="1:7" ht="14.25" customHeight="1" thickBot="1" x14ac:dyDescent="0.3">
      <c r="A39" s="32"/>
      <c r="B39" s="33"/>
      <c r="C39" s="34"/>
      <c r="D39" s="34"/>
    </row>
    <row r="40" spans="1:7" ht="53.25" customHeight="1" thickBot="1" x14ac:dyDescent="0.3">
      <c r="A40" s="174" t="s">
        <v>105</v>
      </c>
      <c r="B40" s="175"/>
      <c r="C40" s="175"/>
      <c r="D40" s="175"/>
      <c r="E40" s="175"/>
      <c r="F40" s="176"/>
    </row>
    <row r="41" spans="1:7" ht="14.25" customHeight="1" thickBot="1" x14ac:dyDescent="0.3">
      <c r="A41" s="174" t="s">
        <v>97</v>
      </c>
      <c r="B41" s="175"/>
      <c r="C41" s="175"/>
      <c r="D41" s="175"/>
      <c r="E41" s="175"/>
      <c r="F41" s="176"/>
    </row>
    <row r="42" spans="1:7" ht="14.25" customHeight="1" x14ac:dyDescent="0.25">
      <c r="A42" s="36"/>
      <c r="B42" s="32"/>
      <c r="C42" s="34"/>
      <c r="D42" s="34"/>
    </row>
    <row r="43" spans="1:7" ht="14.25" customHeight="1" x14ac:dyDescent="0.25">
      <c r="A43" s="32"/>
      <c r="B43" s="32"/>
      <c r="C43" s="34"/>
      <c r="D43" s="34"/>
    </row>
    <row r="44" spans="1:7" ht="14.25" customHeight="1" x14ac:dyDescent="0.25">
      <c r="A44" s="32"/>
      <c r="B44" s="32"/>
      <c r="C44" s="34"/>
      <c r="D44" s="34"/>
    </row>
    <row r="45" spans="1:7" ht="14.25" customHeight="1" x14ac:dyDescent="0.25">
      <c r="A45" s="32"/>
      <c r="B45" s="32"/>
      <c r="C45" s="34"/>
      <c r="D45" s="34"/>
    </row>
    <row r="46" spans="1:7" ht="14.25" customHeight="1" x14ac:dyDescent="0.25">
      <c r="A46" s="32"/>
      <c r="B46" s="32"/>
      <c r="C46" s="34"/>
      <c r="D46" s="34"/>
    </row>
    <row r="47" spans="1:7" ht="14.25" customHeight="1" x14ac:dyDescent="0.25">
      <c r="A47" s="32"/>
      <c r="B47" s="32"/>
      <c r="C47" s="34"/>
      <c r="D47" s="34"/>
    </row>
    <row r="48" spans="1:7" ht="14.25" customHeight="1" x14ac:dyDescent="0.25">
      <c r="A48" s="32"/>
      <c r="B48" s="32"/>
      <c r="C48" s="34"/>
      <c r="D48" s="34"/>
    </row>
    <row r="49" spans="1:6" s="32" customFormat="1" ht="14.25" customHeight="1" x14ac:dyDescent="0.25">
      <c r="A49" s="19"/>
      <c r="B49" s="19"/>
      <c r="C49" s="20"/>
      <c r="D49" s="20"/>
      <c r="E49" s="19"/>
      <c r="F49" s="19"/>
    </row>
    <row r="50" spans="1:6" s="32" customFormat="1" ht="14.25" customHeight="1" x14ac:dyDescent="0.25">
      <c r="A50" s="19"/>
      <c r="B50" s="19"/>
      <c r="C50" s="20"/>
      <c r="D50" s="20"/>
      <c r="E50" s="19"/>
      <c r="F50" s="19"/>
    </row>
    <row r="51" spans="1:6" s="32" customFormat="1" ht="14.25" customHeight="1" x14ac:dyDescent="0.25">
      <c r="A51" s="19"/>
      <c r="B51" s="19"/>
      <c r="C51" s="20"/>
      <c r="D51" s="20"/>
      <c r="E51" s="19"/>
      <c r="F51" s="19"/>
    </row>
    <row r="52" spans="1:6" s="32" customFormat="1" ht="14.25" customHeight="1" x14ac:dyDescent="0.25">
      <c r="A52" s="19"/>
      <c r="B52" s="19"/>
      <c r="C52" s="20"/>
      <c r="D52" s="20"/>
      <c r="E52" s="19"/>
      <c r="F52" s="19"/>
    </row>
    <row r="53" spans="1:6" s="32" customFormat="1" ht="14.25" customHeight="1" x14ac:dyDescent="0.25">
      <c r="A53" s="19"/>
      <c r="B53" s="19"/>
      <c r="C53" s="20"/>
      <c r="D53" s="20"/>
      <c r="E53" s="19"/>
      <c r="F53" s="19"/>
    </row>
    <row r="54" spans="1:6" s="32" customFormat="1" ht="14.25" customHeight="1" x14ac:dyDescent="0.25">
      <c r="A54" s="19"/>
      <c r="B54" s="19"/>
      <c r="C54" s="20"/>
      <c r="D54" s="20"/>
      <c r="E54" s="19"/>
      <c r="F54" s="19"/>
    </row>
    <row r="55" spans="1:6" ht="14.25" customHeight="1" x14ac:dyDescent="0.25"/>
    <row r="56" spans="1:6" ht="14.25" customHeight="1" x14ac:dyDescent="0.25"/>
    <row r="57" spans="1:6" s="32" customFormat="1" ht="14.25" customHeight="1" x14ac:dyDescent="0.25">
      <c r="A57" s="19"/>
      <c r="B57" s="19"/>
      <c r="C57" s="20"/>
      <c r="D57" s="20"/>
      <c r="E57" s="19"/>
      <c r="F57" s="19"/>
    </row>
    <row r="58" spans="1:6" s="32" customFormat="1" ht="14.25" customHeight="1" x14ac:dyDescent="0.25">
      <c r="A58" s="19"/>
      <c r="B58" s="19"/>
      <c r="C58" s="20"/>
      <c r="D58" s="20"/>
      <c r="E58" s="19"/>
      <c r="F58" s="19"/>
    </row>
    <row r="59" spans="1:6" s="32" customFormat="1" ht="14.25" customHeight="1" x14ac:dyDescent="0.25">
      <c r="A59" s="19"/>
      <c r="B59" s="19"/>
      <c r="C59" s="20"/>
      <c r="D59" s="20"/>
      <c r="E59" s="19"/>
      <c r="F59" s="19"/>
    </row>
    <row r="60" spans="1:6" ht="14.25" customHeight="1" x14ac:dyDescent="0.25"/>
    <row r="61" spans="1:6" ht="14.25" customHeight="1" x14ac:dyDescent="0.25"/>
    <row r="62" spans="1:6" ht="14.25" customHeight="1" x14ac:dyDescent="0.25"/>
    <row r="63" spans="1:6" ht="14.25" customHeight="1" x14ac:dyDescent="0.25"/>
    <row r="64" spans="1:6" ht="14.25" customHeight="1" x14ac:dyDescent="0.25"/>
    <row r="65" spans="1:6" s="32" customFormat="1" ht="14.25" customHeight="1" x14ac:dyDescent="0.25">
      <c r="A65" s="19"/>
      <c r="B65" s="19"/>
      <c r="C65" s="20"/>
      <c r="D65" s="20"/>
      <c r="E65" s="19"/>
      <c r="F65" s="19"/>
    </row>
    <row r="66" spans="1:6" s="32" customFormat="1" ht="14.25" customHeight="1" x14ac:dyDescent="0.25">
      <c r="A66" s="19"/>
      <c r="B66" s="19"/>
      <c r="C66" s="20"/>
      <c r="D66" s="20"/>
      <c r="E66" s="19"/>
      <c r="F66" s="19"/>
    </row>
    <row r="67" spans="1:6" s="32" customFormat="1" ht="14.25" customHeight="1" x14ac:dyDescent="0.25">
      <c r="A67" s="19"/>
      <c r="B67" s="19"/>
      <c r="C67" s="20"/>
      <c r="D67" s="20"/>
      <c r="E67" s="19"/>
      <c r="F67" s="19"/>
    </row>
    <row r="68" spans="1:6" ht="14.25" customHeight="1" x14ac:dyDescent="0.25"/>
    <row r="69" spans="1:6" ht="14.25" customHeight="1" x14ac:dyDescent="0.25"/>
    <row r="70" spans="1:6" ht="14.25" customHeight="1" x14ac:dyDescent="0.25"/>
    <row r="71" spans="1:6" ht="14.25" customHeight="1" x14ac:dyDescent="0.25"/>
    <row r="72" spans="1:6" ht="14.25" customHeight="1" x14ac:dyDescent="0.25"/>
    <row r="73" spans="1:6" ht="14.25" customHeight="1" x14ac:dyDescent="0.25"/>
    <row r="74" spans="1:6" ht="14.25" customHeight="1" x14ac:dyDescent="0.25"/>
    <row r="75" spans="1:6" ht="14.25" customHeight="1" x14ac:dyDescent="0.25"/>
    <row r="76" spans="1:6" ht="14.25" customHeight="1" x14ac:dyDescent="0.25"/>
    <row r="77" spans="1:6" ht="14.25" customHeight="1" x14ac:dyDescent="0.25"/>
    <row r="78" spans="1:6" ht="14.25" customHeight="1" x14ac:dyDescent="0.25"/>
    <row r="79" spans="1:6" ht="14.25" customHeight="1" x14ac:dyDescent="0.25"/>
    <row r="80" spans="1:6"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sheetData>
  <sheetProtection algorithmName="SHA-512" hashValue="8uCGSwywI8Nd6xX1vqYeLaNblv/AM8bJvMduhk4tAxyB7KzVaZmhzHkrksGrEZ5gV4z6kC2b3S0RkTN6kJJW2g==" saltValue="l2zWhOBXEqddKPV1RHZ+mQ==" spinCount="100000" sheet="1" objects="1" scenarios="1" insertRows="0"/>
  <mergeCells count="7">
    <mergeCell ref="A40:F40"/>
    <mergeCell ref="A41:F41"/>
    <mergeCell ref="A3:A5"/>
    <mergeCell ref="C3:C4"/>
    <mergeCell ref="D3:D5"/>
    <mergeCell ref="E3:E5"/>
    <mergeCell ref="F3:F5"/>
  </mergeCells>
  <pageMargins left="0.23622047244094491" right="0.23622047244094491" top="0.23622047244094491" bottom="0.23622047244094491" header="0" footer="0"/>
  <pageSetup paperSize="9" scale="69" fitToHeight="3" orientation="portrait" r:id="rId1"/>
  <headerFooter alignWithMargins="0"/>
  <rowBreaks count="1" manualBreakCount="1">
    <brk id="1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fitToPage="1"/>
  </sheetPr>
  <dimension ref="A1:H138"/>
  <sheetViews>
    <sheetView showGridLines="0" showOutlineSymbols="0" zoomScaleNormal="100" workbookViewId="0">
      <selection activeCell="F59" sqref="F59"/>
    </sheetView>
  </sheetViews>
  <sheetFormatPr defaultColWidth="6.85546875" defaultRowHeight="12.75" customHeight="1" x14ac:dyDescent="0.25"/>
  <cols>
    <col min="1" max="1" width="14.85546875" style="19" customWidth="1"/>
    <col min="2" max="2" width="60" style="19" customWidth="1"/>
    <col min="3" max="3" width="11.140625" style="20" customWidth="1"/>
    <col min="4" max="4" width="15.5703125" style="20" customWidth="1"/>
    <col min="5" max="6" width="15.5703125" style="19" customWidth="1"/>
    <col min="7" max="255" width="6.85546875" style="19"/>
    <col min="256" max="256" width="14.85546875" style="19" customWidth="1"/>
    <col min="257" max="257" width="63.42578125" style="19" bestFit="1" customWidth="1"/>
    <col min="258" max="259" width="15.5703125" style="19" customWidth="1"/>
    <col min="260" max="260" width="2.85546875" style="19" customWidth="1"/>
    <col min="261" max="262" width="15.5703125" style="19" customWidth="1"/>
    <col min="263" max="511" width="6.85546875" style="19"/>
    <col min="512" max="512" width="14.85546875" style="19" customWidth="1"/>
    <col min="513" max="513" width="63.42578125" style="19" bestFit="1" customWidth="1"/>
    <col min="514" max="515" width="15.5703125" style="19" customWidth="1"/>
    <col min="516" max="516" width="2.85546875" style="19" customWidth="1"/>
    <col min="517" max="518" width="15.5703125" style="19" customWidth="1"/>
    <col min="519" max="767" width="6.85546875" style="19"/>
    <col min="768" max="768" width="14.85546875" style="19" customWidth="1"/>
    <col min="769" max="769" width="63.42578125" style="19" bestFit="1" customWidth="1"/>
    <col min="770" max="771" width="15.5703125" style="19" customWidth="1"/>
    <col min="772" max="772" width="2.85546875" style="19" customWidth="1"/>
    <col min="773" max="774" width="15.5703125" style="19" customWidth="1"/>
    <col min="775" max="1023" width="6.85546875" style="19"/>
    <col min="1024" max="1024" width="14.85546875" style="19" customWidth="1"/>
    <col min="1025" max="1025" width="63.42578125" style="19" bestFit="1" customWidth="1"/>
    <col min="1026" max="1027" width="15.5703125" style="19" customWidth="1"/>
    <col min="1028" max="1028" width="2.85546875" style="19" customWidth="1"/>
    <col min="1029" max="1030" width="15.5703125" style="19" customWidth="1"/>
    <col min="1031" max="1279" width="6.85546875" style="19"/>
    <col min="1280" max="1280" width="14.85546875" style="19" customWidth="1"/>
    <col min="1281" max="1281" width="63.42578125" style="19" bestFit="1" customWidth="1"/>
    <col min="1282" max="1283" width="15.5703125" style="19" customWidth="1"/>
    <col min="1284" max="1284" width="2.85546875" style="19" customWidth="1"/>
    <col min="1285" max="1286" width="15.5703125" style="19" customWidth="1"/>
    <col min="1287" max="1535" width="6.85546875" style="19"/>
    <col min="1536" max="1536" width="14.85546875" style="19" customWidth="1"/>
    <col min="1537" max="1537" width="63.42578125" style="19" bestFit="1" customWidth="1"/>
    <col min="1538" max="1539" width="15.5703125" style="19" customWidth="1"/>
    <col min="1540" max="1540" width="2.85546875" style="19" customWidth="1"/>
    <col min="1541" max="1542" width="15.5703125" style="19" customWidth="1"/>
    <col min="1543" max="1791" width="6.85546875" style="19"/>
    <col min="1792" max="1792" width="14.85546875" style="19" customWidth="1"/>
    <col min="1793" max="1793" width="63.42578125" style="19" bestFit="1" customWidth="1"/>
    <col min="1794" max="1795" width="15.5703125" style="19" customWidth="1"/>
    <col min="1796" max="1796" width="2.85546875" style="19" customWidth="1"/>
    <col min="1797" max="1798" width="15.5703125" style="19" customWidth="1"/>
    <col min="1799" max="2047" width="6.85546875" style="19"/>
    <col min="2048" max="2048" width="14.85546875" style="19" customWidth="1"/>
    <col min="2049" max="2049" width="63.42578125" style="19" bestFit="1" customWidth="1"/>
    <col min="2050" max="2051" width="15.5703125" style="19" customWidth="1"/>
    <col min="2052" max="2052" width="2.85546875" style="19" customWidth="1"/>
    <col min="2053" max="2054" width="15.5703125" style="19" customWidth="1"/>
    <col min="2055" max="2303" width="6.85546875" style="19"/>
    <col min="2304" max="2304" width="14.85546875" style="19" customWidth="1"/>
    <col min="2305" max="2305" width="63.42578125" style="19" bestFit="1" customWidth="1"/>
    <col min="2306" max="2307" width="15.5703125" style="19" customWidth="1"/>
    <col min="2308" max="2308" width="2.85546875" style="19" customWidth="1"/>
    <col min="2309" max="2310" width="15.5703125" style="19" customWidth="1"/>
    <col min="2311" max="2559" width="6.85546875" style="19"/>
    <col min="2560" max="2560" width="14.85546875" style="19" customWidth="1"/>
    <col min="2561" max="2561" width="63.42578125" style="19" bestFit="1" customWidth="1"/>
    <col min="2562" max="2563" width="15.5703125" style="19" customWidth="1"/>
    <col min="2564" max="2564" width="2.85546875" style="19" customWidth="1"/>
    <col min="2565" max="2566" width="15.5703125" style="19" customWidth="1"/>
    <col min="2567" max="2815" width="6.85546875" style="19"/>
    <col min="2816" max="2816" width="14.85546875" style="19" customWidth="1"/>
    <col min="2817" max="2817" width="63.42578125" style="19" bestFit="1" customWidth="1"/>
    <col min="2818" max="2819" width="15.5703125" style="19" customWidth="1"/>
    <col min="2820" max="2820" width="2.85546875" style="19" customWidth="1"/>
    <col min="2821" max="2822" width="15.5703125" style="19" customWidth="1"/>
    <col min="2823" max="3071" width="6.85546875" style="19"/>
    <col min="3072" max="3072" width="14.85546875" style="19" customWidth="1"/>
    <col min="3073" max="3073" width="63.42578125" style="19" bestFit="1" customWidth="1"/>
    <col min="3074" max="3075" width="15.5703125" style="19" customWidth="1"/>
    <col min="3076" max="3076" width="2.85546875" style="19" customWidth="1"/>
    <col min="3077" max="3078" width="15.5703125" style="19" customWidth="1"/>
    <col min="3079" max="3327" width="6.85546875" style="19"/>
    <col min="3328" max="3328" width="14.85546875" style="19" customWidth="1"/>
    <col min="3329" max="3329" width="63.42578125" style="19" bestFit="1" customWidth="1"/>
    <col min="3330" max="3331" width="15.5703125" style="19" customWidth="1"/>
    <col min="3332" max="3332" width="2.85546875" style="19" customWidth="1"/>
    <col min="3333" max="3334" width="15.5703125" style="19" customWidth="1"/>
    <col min="3335" max="3583" width="6.85546875" style="19"/>
    <col min="3584" max="3584" width="14.85546875" style="19" customWidth="1"/>
    <col min="3585" max="3585" width="63.42578125" style="19" bestFit="1" customWidth="1"/>
    <col min="3586" max="3587" width="15.5703125" style="19" customWidth="1"/>
    <col min="3588" max="3588" width="2.85546875" style="19" customWidth="1"/>
    <col min="3589" max="3590" width="15.5703125" style="19" customWidth="1"/>
    <col min="3591" max="3839" width="6.85546875" style="19"/>
    <col min="3840" max="3840" width="14.85546875" style="19" customWidth="1"/>
    <col min="3841" max="3841" width="63.42578125" style="19" bestFit="1" customWidth="1"/>
    <col min="3842" max="3843" width="15.5703125" style="19" customWidth="1"/>
    <col min="3844" max="3844" width="2.85546875" style="19" customWidth="1"/>
    <col min="3845" max="3846" width="15.5703125" style="19" customWidth="1"/>
    <col min="3847" max="4095" width="6.85546875" style="19"/>
    <col min="4096" max="4096" width="14.85546875" style="19" customWidth="1"/>
    <col min="4097" max="4097" width="63.42578125" style="19" bestFit="1" customWidth="1"/>
    <col min="4098" max="4099" width="15.5703125" style="19" customWidth="1"/>
    <col min="4100" max="4100" width="2.85546875" style="19" customWidth="1"/>
    <col min="4101" max="4102" width="15.5703125" style="19" customWidth="1"/>
    <col min="4103" max="4351" width="6.85546875" style="19"/>
    <col min="4352" max="4352" width="14.85546875" style="19" customWidth="1"/>
    <col min="4353" max="4353" width="63.42578125" style="19" bestFit="1" customWidth="1"/>
    <col min="4354" max="4355" width="15.5703125" style="19" customWidth="1"/>
    <col min="4356" max="4356" width="2.85546875" style="19" customWidth="1"/>
    <col min="4357" max="4358" width="15.5703125" style="19" customWidth="1"/>
    <col min="4359" max="4607" width="6.85546875" style="19"/>
    <col min="4608" max="4608" width="14.85546875" style="19" customWidth="1"/>
    <col min="4609" max="4609" width="63.42578125" style="19" bestFit="1" customWidth="1"/>
    <col min="4610" max="4611" width="15.5703125" style="19" customWidth="1"/>
    <col min="4612" max="4612" width="2.85546875" style="19" customWidth="1"/>
    <col min="4613" max="4614" width="15.5703125" style="19" customWidth="1"/>
    <col min="4615" max="4863" width="6.85546875" style="19"/>
    <col min="4864" max="4864" width="14.85546875" style="19" customWidth="1"/>
    <col min="4865" max="4865" width="63.42578125" style="19" bestFit="1" customWidth="1"/>
    <col min="4866" max="4867" width="15.5703125" style="19" customWidth="1"/>
    <col min="4868" max="4868" width="2.85546875" style="19" customWidth="1"/>
    <col min="4869" max="4870" width="15.5703125" style="19" customWidth="1"/>
    <col min="4871" max="5119" width="6.85546875" style="19"/>
    <col min="5120" max="5120" width="14.85546875" style="19" customWidth="1"/>
    <col min="5121" max="5121" width="63.42578125" style="19" bestFit="1" customWidth="1"/>
    <col min="5122" max="5123" width="15.5703125" style="19" customWidth="1"/>
    <col min="5124" max="5124" width="2.85546875" style="19" customWidth="1"/>
    <col min="5125" max="5126" width="15.5703125" style="19" customWidth="1"/>
    <col min="5127" max="5375" width="6.85546875" style="19"/>
    <col min="5376" max="5376" width="14.85546875" style="19" customWidth="1"/>
    <col min="5377" max="5377" width="63.42578125" style="19" bestFit="1" customWidth="1"/>
    <col min="5378" max="5379" width="15.5703125" style="19" customWidth="1"/>
    <col min="5380" max="5380" width="2.85546875" style="19" customWidth="1"/>
    <col min="5381" max="5382" width="15.5703125" style="19" customWidth="1"/>
    <col min="5383" max="5631" width="6.85546875" style="19"/>
    <col min="5632" max="5632" width="14.85546875" style="19" customWidth="1"/>
    <col min="5633" max="5633" width="63.42578125" style="19" bestFit="1" customWidth="1"/>
    <col min="5634" max="5635" width="15.5703125" style="19" customWidth="1"/>
    <col min="5636" max="5636" width="2.85546875" style="19" customWidth="1"/>
    <col min="5637" max="5638" width="15.5703125" style="19" customWidth="1"/>
    <col min="5639" max="5887" width="6.85546875" style="19"/>
    <col min="5888" max="5888" width="14.85546875" style="19" customWidth="1"/>
    <col min="5889" max="5889" width="63.42578125" style="19" bestFit="1" customWidth="1"/>
    <col min="5890" max="5891" width="15.5703125" style="19" customWidth="1"/>
    <col min="5892" max="5892" width="2.85546875" style="19" customWidth="1"/>
    <col min="5893" max="5894" width="15.5703125" style="19" customWidth="1"/>
    <col min="5895" max="6143" width="6.85546875" style="19"/>
    <col min="6144" max="6144" width="14.85546875" style="19" customWidth="1"/>
    <col min="6145" max="6145" width="63.42578125" style="19" bestFit="1" customWidth="1"/>
    <col min="6146" max="6147" width="15.5703125" style="19" customWidth="1"/>
    <col min="6148" max="6148" width="2.85546875" style="19" customWidth="1"/>
    <col min="6149" max="6150" width="15.5703125" style="19" customWidth="1"/>
    <col min="6151" max="6399" width="6.85546875" style="19"/>
    <col min="6400" max="6400" width="14.85546875" style="19" customWidth="1"/>
    <col min="6401" max="6401" width="63.42578125" style="19" bestFit="1" customWidth="1"/>
    <col min="6402" max="6403" width="15.5703125" style="19" customWidth="1"/>
    <col min="6404" max="6404" width="2.85546875" style="19" customWidth="1"/>
    <col min="6405" max="6406" width="15.5703125" style="19" customWidth="1"/>
    <col min="6407" max="6655" width="6.85546875" style="19"/>
    <col min="6656" max="6656" width="14.85546875" style="19" customWidth="1"/>
    <col min="6657" max="6657" width="63.42578125" style="19" bestFit="1" customWidth="1"/>
    <col min="6658" max="6659" width="15.5703125" style="19" customWidth="1"/>
    <col min="6660" max="6660" width="2.85546875" style="19" customWidth="1"/>
    <col min="6661" max="6662" width="15.5703125" style="19" customWidth="1"/>
    <col min="6663" max="6911" width="6.85546875" style="19"/>
    <col min="6912" max="6912" width="14.85546875" style="19" customWidth="1"/>
    <col min="6913" max="6913" width="63.42578125" style="19" bestFit="1" customWidth="1"/>
    <col min="6914" max="6915" width="15.5703125" style="19" customWidth="1"/>
    <col min="6916" max="6916" width="2.85546875" style="19" customWidth="1"/>
    <col min="6917" max="6918" width="15.5703125" style="19" customWidth="1"/>
    <col min="6919" max="7167" width="6.85546875" style="19"/>
    <col min="7168" max="7168" width="14.85546875" style="19" customWidth="1"/>
    <col min="7169" max="7169" width="63.42578125" style="19" bestFit="1" customWidth="1"/>
    <col min="7170" max="7171" width="15.5703125" style="19" customWidth="1"/>
    <col min="7172" max="7172" width="2.85546875" style="19" customWidth="1"/>
    <col min="7173" max="7174" width="15.5703125" style="19" customWidth="1"/>
    <col min="7175" max="7423" width="6.85546875" style="19"/>
    <col min="7424" max="7424" width="14.85546875" style="19" customWidth="1"/>
    <col min="7425" max="7425" width="63.42578125" style="19" bestFit="1" customWidth="1"/>
    <col min="7426" max="7427" width="15.5703125" style="19" customWidth="1"/>
    <col min="7428" max="7428" width="2.85546875" style="19" customWidth="1"/>
    <col min="7429" max="7430" width="15.5703125" style="19" customWidth="1"/>
    <col min="7431" max="7679" width="6.85546875" style="19"/>
    <col min="7680" max="7680" width="14.85546875" style="19" customWidth="1"/>
    <col min="7681" max="7681" width="63.42578125" style="19" bestFit="1" customWidth="1"/>
    <col min="7682" max="7683" width="15.5703125" style="19" customWidth="1"/>
    <col min="7684" max="7684" width="2.85546875" style="19" customWidth="1"/>
    <col min="7685" max="7686" width="15.5703125" style="19" customWidth="1"/>
    <col min="7687" max="7935" width="6.85546875" style="19"/>
    <col min="7936" max="7936" width="14.85546875" style="19" customWidth="1"/>
    <col min="7937" max="7937" width="63.42578125" style="19" bestFit="1" customWidth="1"/>
    <col min="7938" max="7939" width="15.5703125" style="19" customWidth="1"/>
    <col min="7940" max="7940" width="2.85546875" style="19" customWidth="1"/>
    <col min="7941" max="7942" width="15.5703125" style="19" customWidth="1"/>
    <col min="7943" max="8191" width="6.85546875" style="19"/>
    <col min="8192" max="8192" width="14.85546875" style="19" customWidth="1"/>
    <col min="8193" max="8193" width="63.42578125" style="19" bestFit="1" customWidth="1"/>
    <col min="8194" max="8195" width="15.5703125" style="19" customWidth="1"/>
    <col min="8196" max="8196" width="2.85546875" style="19" customWidth="1"/>
    <col min="8197" max="8198" width="15.5703125" style="19" customWidth="1"/>
    <col min="8199" max="8447" width="6.85546875" style="19"/>
    <col min="8448" max="8448" width="14.85546875" style="19" customWidth="1"/>
    <col min="8449" max="8449" width="63.42578125" style="19" bestFit="1" customWidth="1"/>
    <col min="8450" max="8451" width="15.5703125" style="19" customWidth="1"/>
    <col min="8452" max="8452" width="2.85546875" style="19" customWidth="1"/>
    <col min="8453" max="8454" width="15.5703125" style="19" customWidth="1"/>
    <col min="8455" max="8703" width="6.85546875" style="19"/>
    <col min="8704" max="8704" width="14.85546875" style="19" customWidth="1"/>
    <col min="8705" max="8705" width="63.42578125" style="19" bestFit="1" customWidth="1"/>
    <col min="8706" max="8707" width="15.5703125" style="19" customWidth="1"/>
    <col min="8708" max="8708" width="2.85546875" style="19" customWidth="1"/>
    <col min="8709" max="8710" width="15.5703125" style="19" customWidth="1"/>
    <col min="8711" max="8959" width="6.85546875" style="19"/>
    <col min="8960" max="8960" width="14.85546875" style="19" customWidth="1"/>
    <col min="8961" max="8961" width="63.42578125" style="19" bestFit="1" customWidth="1"/>
    <col min="8962" max="8963" width="15.5703125" style="19" customWidth="1"/>
    <col min="8964" max="8964" width="2.85546875" style="19" customWidth="1"/>
    <col min="8965" max="8966" width="15.5703125" style="19" customWidth="1"/>
    <col min="8967" max="9215" width="6.85546875" style="19"/>
    <col min="9216" max="9216" width="14.85546875" style="19" customWidth="1"/>
    <col min="9217" max="9217" width="63.42578125" style="19" bestFit="1" customWidth="1"/>
    <col min="9218" max="9219" width="15.5703125" style="19" customWidth="1"/>
    <col min="9220" max="9220" width="2.85546875" style="19" customWidth="1"/>
    <col min="9221" max="9222" width="15.5703125" style="19" customWidth="1"/>
    <col min="9223" max="9471" width="6.85546875" style="19"/>
    <col min="9472" max="9472" width="14.85546875" style="19" customWidth="1"/>
    <col min="9473" max="9473" width="63.42578125" style="19" bestFit="1" customWidth="1"/>
    <col min="9474" max="9475" width="15.5703125" style="19" customWidth="1"/>
    <col min="9476" max="9476" width="2.85546875" style="19" customWidth="1"/>
    <col min="9477" max="9478" width="15.5703125" style="19" customWidth="1"/>
    <col min="9479" max="9727" width="6.85546875" style="19"/>
    <col min="9728" max="9728" width="14.85546875" style="19" customWidth="1"/>
    <col min="9729" max="9729" width="63.42578125" style="19" bestFit="1" customWidth="1"/>
    <col min="9730" max="9731" width="15.5703125" style="19" customWidth="1"/>
    <col min="9732" max="9732" width="2.85546875" style="19" customWidth="1"/>
    <col min="9733" max="9734" width="15.5703125" style="19" customWidth="1"/>
    <col min="9735" max="9983" width="6.85546875" style="19"/>
    <col min="9984" max="9984" width="14.85546875" style="19" customWidth="1"/>
    <col min="9985" max="9985" width="63.42578125" style="19" bestFit="1" customWidth="1"/>
    <col min="9986" max="9987" width="15.5703125" style="19" customWidth="1"/>
    <col min="9988" max="9988" width="2.85546875" style="19" customWidth="1"/>
    <col min="9989" max="9990" width="15.5703125" style="19" customWidth="1"/>
    <col min="9991" max="10239" width="6.85546875" style="19"/>
    <col min="10240" max="10240" width="14.85546875" style="19" customWidth="1"/>
    <col min="10241" max="10241" width="63.42578125" style="19" bestFit="1" customWidth="1"/>
    <col min="10242" max="10243" width="15.5703125" style="19" customWidth="1"/>
    <col min="10244" max="10244" width="2.85546875" style="19" customWidth="1"/>
    <col min="10245" max="10246" width="15.5703125" style="19" customWidth="1"/>
    <col min="10247" max="10495" width="6.85546875" style="19"/>
    <col min="10496" max="10496" width="14.85546875" style="19" customWidth="1"/>
    <col min="10497" max="10497" width="63.42578125" style="19" bestFit="1" customWidth="1"/>
    <col min="10498" max="10499" width="15.5703125" style="19" customWidth="1"/>
    <col min="10500" max="10500" width="2.85546875" style="19" customWidth="1"/>
    <col min="10501" max="10502" width="15.5703125" style="19" customWidth="1"/>
    <col min="10503" max="10751" width="6.85546875" style="19"/>
    <col min="10752" max="10752" width="14.85546875" style="19" customWidth="1"/>
    <col min="10753" max="10753" width="63.42578125" style="19" bestFit="1" customWidth="1"/>
    <col min="10754" max="10755" width="15.5703125" style="19" customWidth="1"/>
    <col min="10756" max="10756" width="2.85546875" style="19" customWidth="1"/>
    <col min="10757" max="10758" width="15.5703125" style="19" customWidth="1"/>
    <col min="10759" max="11007" width="6.85546875" style="19"/>
    <col min="11008" max="11008" width="14.85546875" style="19" customWidth="1"/>
    <col min="11009" max="11009" width="63.42578125" style="19" bestFit="1" customWidth="1"/>
    <col min="11010" max="11011" width="15.5703125" style="19" customWidth="1"/>
    <col min="11012" max="11012" width="2.85546875" style="19" customWidth="1"/>
    <col min="11013" max="11014" width="15.5703125" style="19" customWidth="1"/>
    <col min="11015" max="11263" width="6.85546875" style="19"/>
    <col min="11264" max="11264" width="14.85546875" style="19" customWidth="1"/>
    <col min="11265" max="11265" width="63.42578125" style="19" bestFit="1" customWidth="1"/>
    <col min="11266" max="11267" width="15.5703125" style="19" customWidth="1"/>
    <col min="11268" max="11268" width="2.85546875" style="19" customWidth="1"/>
    <col min="11269" max="11270" width="15.5703125" style="19" customWidth="1"/>
    <col min="11271" max="11519" width="6.85546875" style="19"/>
    <col min="11520" max="11520" width="14.85546875" style="19" customWidth="1"/>
    <col min="11521" max="11521" width="63.42578125" style="19" bestFit="1" customWidth="1"/>
    <col min="11522" max="11523" width="15.5703125" style="19" customWidth="1"/>
    <col min="11524" max="11524" width="2.85546875" style="19" customWidth="1"/>
    <col min="11525" max="11526" width="15.5703125" style="19" customWidth="1"/>
    <col min="11527" max="11775" width="6.85546875" style="19"/>
    <col min="11776" max="11776" width="14.85546875" style="19" customWidth="1"/>
    <col min="11777" max="11777" width="63.42578125" style="19" bestFit="1" customWidth="1"/>
    <col min="11778" max="11779" width="15.5703125" style="19" customWidth="1"/>
    <col min="11780" max="11780" width="2.85546875" style="19" customWidth="1"/>
    <col min="11781" max="11782" width="15.5703125" style="19" customWidth="1"/>
    <col min="11783" max="12031" width="6.85546875" style="19"/>
    <col min="12032" max="12032" width="14.85546875" style="19" customWidth="1"/>
    <col min="12033" max="12033" width="63.42578125" style="19" bestFit="1" customWidth="1"/>
    <col min="12034" max="12035" width="15.5703125" style="19" customWidth="1"/>
    <col min="12036" max="12036" width="2.85546875" style="19" customWidth="1"/>
    <col min="12037" max="12038" width="15.5703125" style="19" customWidth="1"/>
    <col min="12039" max="12287" width="6.85546875" style="19"/>
    <col min="12288" max="12288" width="14.85546875" style="19" customWidth="1"/>
    <col min="12289" max="12289" width="63.42578125" style="19" bestFit="1" customWidth="1"/>
    <col min="12290" max="12291" width="15.5703125" style="19" customWidth="1"/>
    <col min="12292" max="12292" width="2.85546875" style="19" customWidth="1"/>
    <col min="12293" max="12294" width="15.5703125" style="19" customWidth="1"/>
    <col min="12295" max="12543" width="6.85546875" style="19"/>
    <col min="12544" max="12544" width="14.85546875" style="19" customWidth="1"/>
    <col min="12545" max="12545" width="63.42578125" style="19" bestFit="1" customWidth="1"/>
    <col min="12546" max="12547" width="15.5703125" style="19" customWidth="1"/>
    <col min="12548" max="12548" width="2.85546875" style="19" customWidth="1"/>
    <col min="12549" max="12550" width="15.5703125" style="19" customWidth="1"/>
    <col min="12551" max="12799" width="6.85546875" style="19"/>
    <col min="12800" max="12800" width="14.85546875" style="19" customWidth="1"/>
    <col min="12801" max="12801" width="63.42578125" style="19" bestFit="1" customWidth="1"/>
    <col min="12802" max="12803" width="15.5703125" style="19" customWidth="1"/>
    <col min="12804" max="12804" width="2.85546875" style="19" customWidth="1"/>
    <col min="12805" max="12806" width="15.5703125" style="19" customWidth="1"/>
    <col min="12807" max="13055" width="6.85546875" style="19"/>
    <col min="13056" max="13056" width="14.85546875" style="19" customWidth="1"/>
    <col min="13057" max="13057" width="63.42578125" style="19" bestFit="1" customWidth="1"/>
    <col min="13058" max="13059" width="15.5703125" style="19" customWidth="1"/>
    <col min="13060" max="13060" width="2.85546875" style="19" customWidth="1"/>
    <col min="13061" max="13062" width="15.5703125" style="19" customWidth="1"/>
    <col min="13063" max="13311" width="6.85546875" style="19"/>
    <col min="13312" max="13312" width="14.85546875" style="19" customWidth="1"/>
    <col min="13313" max="13313" width="63.42578125" style="19" bestFit="1" customWidth="1"/>
    <col min="13314" max="13315" width="15.5703125" style="19" customWidth="1"/>
    <col min="13316" max="13316" width="2.85546875" style="19" customWidth="1"/>
    <col min="13317" max="13318" width="15.5703125" style="19" customWidth="1"/>
    <col min="13319" max="13567" width="6.85546875" style="19"/>
    <col min="13568" max="13568" width="14.85546875" style="19" customWidth="1"/>
    <col min="13569" max="13569" width="63.42578125" style="19" bestFit="1" customWidth="1"/>
    <col min="13570" max="13571" width="15.5703125" style="19" customWidth="1"/>
    <col min="13572" max="13572" width="2.85546875" style="19" customWidth="1"/>
    <col min="13573" max="13574" width="15.5703125" style="19" customWidth="1"/>
    <col min="13575" max="13823" width="6.85546875" style="19"/>
    <col min="13824" max="13824" width="14.85546875" style="19" customWidth="1"/>
    <col min="13825" max="13825" width="63.42578125" style="19" bestFit="1" customWidth="1"/>
    <col min="13826" max="13827" width="15.5703125" style="19" customWidth="1"/>
    <col min="13828" max="13828" width="2.85546875" style="19" customWidth="1"/>
    <col min="13829" max="13830" width="15.5703125" style="19" customWidth="1"/>
    <col min="13831" max="14079" width="6.85546875" style="19"/>
    <col min="14080" max="14080" width="14.85546875" style="19" customWidth="1"/>
    <col min="14081" max="14081" width="63.42578125" style="19" bestFit="1" customWidth="1"/>
    <col min="14082" max="14083" width="15.5703125" style="19" customWidth="1"/>
    <col min="14084" max="14084" width="2.85546875" style="19" customWidth="1"/>
    <col min="14085" max="14086" width="15.5703125" style="19" customWidth="1"/>
    <col min="14087" max="14335" width="6.85546875" style="19"/>
    <col min="14336" max="14336" width="14.85546875" style="19" customWidth="1"/>
    <col min="14337" max="14337" width="63.42578125" style="19" bestFit="1" customWidth="1"/>
    <col min="14338" max="14339" width="15.5703125" style="19" customWidth="1"/>
    <col min="14340" max="14340" width="2.85546875" style="19" customWidth="1"/>
    <col min="14341" max="14342" width="15.5703125" style="19" customWidth="1"/>
    <col min="14343" max="14591" width="6.85546875" style="19"/>
    <col min="14592" max="14592" width="14.85546875" style="19" customWidth="1"/>
    <col min="14593" max="14593" width="63.42578125" style="19" bestFit="1" customWidth="1"/>
    <col min="14594" max="14595" width="15.5703125" style="19" customWidth="1"/>
    <col min="14596" max="14596" width="2.85546875" style="19" customWidth="1"/>
    <col min="14597" max="14598" width="15.5703125" style="19" customWidth="1"/>
    <col min="14599" max="14847" width="6.85546875" style="19"/>
    <col min="14848" max="14848" width="14.85546875" style="19" customWidth="1"/>
    <col min="14849" max="14849" width="63.42578125" style="19" bestFit="1" customWidth="1"/>
    <col min="14850" max="14851" width="15.5703125" style="19" customWidth="1"/>
    <col min="14852" max="14852" width="2.85546875" style="19" customWidth="1"/>
    <col min="14853" max="14854" width="15.5703125" style="19" customWidth="1"/>
    <col min="14855" max="15103" width="6.85546875" style="19"/>
    <col min="15104" max="15104" width="14.85546875" style="19" customWidth="1"/>
    <col min="15105" max="15105" width="63.42578125" style="19" bestFit="1" customWidth="1"/>
    <col min="15106" max="15107" width="15.5703125" style="19" customWidth="1"/>
    <col min="15108" max="15108" width="2.85546875" style="19" customWidth="1"/>
    <col min="15109" max="15110" width="15.5703125" style="19" customWidth="1"/>
    <col min="15111" max="15359" width="6.85546875" style="19"/>
    <col min="15360" max="15360" width="14.85546875" style="19" customWidth="1"/>
    <col min="15361" max="15361" width="63.42578125" style="19" bestFit="1" customWidth="1"/>
    <col min="15362" max="15363" width="15.5703125" style="19" customWidth="1"/>
    <col min="15364" max="15364" width="2.85546875" style="19" customWidth="1"/>
    <col min="15365" max="15366" width="15.5703125" style="19" customWidth="1"/>
    <col min="15367" max="15615" width="6.85546875" style="19"/>
    <col min="15616" max="15616" width="14.85546875" style="19" customWidth="1"/>
    <col min="15617" max="15617" width="63.42578125" style="19" bestFit="1" customWidth="1"/>
    <col min="15618" max="15619" width="15.5703125" style="19" customWidth="1"/>
    <col min="15620" max="15620" width="2.85546875" style="19" customWidth="1"/>
    <col min="15621" max="15622" width="15.5703125" style="19" customWidth="1"/>
    <col min="15623" max="15871" width="6.85546875" style="19"/>
    <col min="15872" max="15872" width="14.85546875" style="19" customWidth="1"/>
    <col min="15873" max="15873" width="63.42578125" style="19" bestFit="1" customWidth="1"/>
    <col min="15874" max="15875" width="15.5703125" style="19" customWidth="1"/>
    <col min="15876" max="15876" width="2.85546875" style="19" customWidth="1"/>
    <col min="15877" max="15878" width="15.5703125" style="19" customWidth="1"/>
    <col min="15879" max="16127" width="6.85546875" style="19"/>
    <col min="16128" max="16128" width="14.85546875" style="19" customWidth="1"/>
    <col min="16129" max="16129" width="63.42578125" style="19" bestFit="1" customWidth="1"/>
    <col min="16130" max="16131" width="15.5703125" style="19" customWidth="1"/>
    <col min="16132" max="16132" width="2.85546875" style="19" customWidth="1"/>
    <col min="16133" max="16134" width="15.5703125" style="19" customWidth="1"/>
    <col min="16135" max="16384" width="6.85546875" style="19"/>
  </cols>
  <sheetData>
    <row r="1" spans="1:6" ht="14.25" customHeight="1" thickBot="1" x14ac:dyDescent="0.3">
      <c r="A1" s="55" t="s">
        <v>47</v>
      </c>
      <c r="B1" s="56" t="s">
        <v>73</v>
      </c>
      <c r="C1" s="57"/>
      <c r="D1" s="57"/>
      <c r="E1" s="58"/>
      <c r="F1" s="59"/>
    </row>
    <row r="2" spans="1:6" ht="14.25" customHeight="1" thickBot="1" x14ac:dyDescent="0.25">
      <c r="A2" s="52"/>
      <c r="B2" s="53"/>
    </row>
    <row r="3" spans="1:6" ht="14.25" customHeight="1" x14ac:dyDescent="0.25">
      <c r="A3" s="177" t="s">
        <v>72</v>
      </c>
      <c r="B3" s="49" t="s">
        <v>27</v>
      </c>
      <c r="C3" s="179" t="s">
        <v>48</v>
      </c>
      <c r="D3" s="181" t="s">
        <v>49</v>
      </c>
      <c r="E3" s="183" t="s">
        <v>28</v>
      </c>
      <c r="F3" s="188" t="s">
        <v>50</v>
      </c>
    </row>
    <row r="4" spans="1:6" ht="14.25" customHeight="1" x14ac:dyDescent="0.25">
      <c r="A4" s="178"/>
      <c r="B4" s="51"/>
      <c r="C4" s="180"/>
      <c r="D4" s="182"/>
      <c r="E4" s="184"/>
      <c r="F4" s="189"/>
    </row>
    <row r="5" spans="1:6" ht="14.25" customHeight="1" thickBot="1" x14ac:dyDescent="0.3">
      <c r="A5" s="185"/>
      <c r="B5" s="54"/>
      <c r="C5" s="54"/>
      <c r="D5" s="186"/>
      <c r="E5" s="187"/>
      <c r="F5" s="190"/>
    </row>
    <row r="6" spans="1:6" ht="14.25" customHeight="1" x14ac:dyDescent="0.2">
      <c r="A6" s="90"/>
      <c r="B6" s="37"/>
      <c r="C6" s="38"/>
      <c r="D6" s="140"/>
      <c r="E6" s="12"/>
      <c r="F6" s="42"/>
    </row>
    <row r="7" spans="1:6" ht="12" x14ac:dyDescent="0.25">
      <c r="A7" s="91">
        <v>1</v>
      </c>
      <c r="B7" s="69" t="s">
        <v>42</v>
      </c>
      <c r="C7" s="70"/>
      <c r="D7" s="141"/>
      <c r="E7" s="71"/>
      <c r="F7" s="72"/>
    </row>
    <row r="8" spans="1:6" ht="24" x14ac:dyDescent="0.25">
      <c r="A8" s="92">
        <v>10101</v>
      </c>
      <c r="B8" s="60" t="s">
        <v>38</v>
      </c>
      <c r="C8" s="61" t="s">
        <v>0</v>
      </c>
      <c r="D8" s="142">
        <v>3</v>
      </c>
      <c r="E8" s="160">
        <v>0</v>
      </c>
      <c r="F8" s="93">
        <f>D8*E8</f>
        <v>0</v>
      </c>
    </row>
    <row r="9" spans="1:6" ht="24" x14ac:dyDescent="0.25">
      <c r="A9" s="92">
        <v>10102</v>
      </c>
      <c r="B9" s="60" t="s">
        <v>44</v>
      </c>
      <c r="C9" s="61" t="s">
        <v>0</v>
      </c>
      <c r="D9" s="142">
        <v>16</v>
      </c>
      <c r="E9" s="160">
        <v>0</v>
      </c>
      <c r="F9" s="93">
        <f t="shared" ref="F9:F37" si="0">D9*E9</f>
        <v>0</v>
      </c>
    </row>
    <row r="10" spans="1:6" ht="14.25" customHeight="1" x14ac:dyDescent="0.25">
      <c r="A10" s="94"/>
      <c r="B10" s="40"/>
      <c r="C10" s="39"/>
      <c r="D10" s="143"/>
      <c r="E10" s="44"/>
      <c r="F10" s="42"/>
    </row>
    <row r="11" spans="1:6" ht="14.25" customHeight="1" x14ac:dyDescent="0.25">
      <c r="A11" s="95">
        <v>2</v>
      </c>
      <c r="B11" s="69" t="s">
        <v>43</v>
      </c>
      <c r="C11" s="70"/>
      <c r="D11" s="141"/>
      <c r="E11" s="71"/>
      <c r="F11" s="72"/>
    </row>
    <row r="12" spans="1:6" ht="24" x14ac:dyDescent="0.25">
      <c r="A12" s="92">
        <v>201</v>
      </c>
      <c r="B12" s="82" t="s">
        <v>45</v>
      </c>
      <c r="C12" s="61"/>
      <c r="D12" s="142"/>
      <c r="E12" s="62"/>
      <c r="F12" s="93"/>
    </row>
    <row r="13" spans="1:6" ht="14.25" customHeight="1" x14ac:dyDescent="0.2">
      <c r="A13" s="96">
        <v>20101</v>
      </c>
      <c r="B13" s="65" t="s">
        <v>20</v>
      </c>
      <c r="C13" s="66" t="s">
        <v>0</v>
      </c>
      <c r="D13" s="144">
        <v>120</v>
      </c>
      <c r="E13" s="163">
        <v>0</v>
      </c>
      <c r="F13" s="93">
        <f t="shared" si="0"/>
        <v>0</v>
      </c>
    </row>
    <row r="14" spans="1:6" ht="14.25" customHeight="1" x14ac:dyDescent="0.2">
      <c r="A14" s="96">
        <v>20102</v>
      </c>
      <c r="B14" s="65" t="s">
        <v>31</v>
      </c>
      <c r="C14" s="66" t="s">
        <v>0</v>
      </c>
      <c r="D14" s="144">
        <v>48</v>
      </c>
      <c r="E14" s="163">
        <v>0</v>
      </c>
      <c r="F14" s="93">
        <f t="shared" si="0"/>
        <v>0</v>
      </c>
    </row>
    <row r="15" spans="1:6" ht="14.25" customHeight="1" x14ac:dyDescent="0.2">
      <c r="A15" s="96">
        <v>20103</v>
      </c>
      <c r="B15" s="65" t="s">
        <v>32</v>
      </c>
      <c r="C15" s="66" t="s">
        <v>0</v>
      </c>
      <c r="D15" s="144">
        <v>32</v>
      </c>
      <c r="E15" s="163">
        <v>0</v>
      </c>
      <c r="F15" s="93">
        <f t="shared" si="0"/>
        <v>0</v>
      </c>
    </row>
    <row r="16" spans="1:6" ht="14.25" customHeight="1" x14ac:dyDescent="0.2">
      <c r="A16" s="96">
        <v>20104</v>
      </c>
      <c r="B16" s="65" t="s">
        <v>21</v>
      </c>
      <c r="C16" s="66" t="s">
        <v>0</v>
      </c>
      <c r="D16" s="144">
        <v>12</v>
      </c>
      <c r="E16" s="163">
        <v>0</v>
      </c>
      <c r="F16" s="93">
        <f t="shared" si="0"/>
        <v>0</v>
      </c>
    </row>
    <row r="17" spans="1:8" ht="14.25" customHeight="1" x14ac:dyDescent="0.2">
      <c r="A17" s="96">
        <v>20105</v>
      </c>
      <c r="B17" s="65" t="s">
        <v>25</v>
      </c>
      <c r="C17" s="66" t="s">
        <v>0</v>
      </c>
      <c r="D17" s="144">
        <v>16</v>
      </c>
      <c r="E17" s="163">
        <v>0</v>
      </c>
      <c r="F17" s="93">
        <f t="shared" si="0"/>
        <v>0</v>
      </c>
    </row>
    <row r="18" spans="1:8" ht="14.25" customHeight="1" x14ac:dyDescent="0.2">
      <c r="A18" s="96">
        <v>20106</v>
      </c>
      <c r="B18" s="65" t="s">
        <v>26</v>
      </c>
      <c r="C18" s="66" t="s">
        <v>0</v>
      </c>
      <c r="D18" s="144">
        <v>4</v>
      </c>
      <c r="E18" s="163">
        <v>0</v>
      </c>
      <c r="F18" s="93">
        <f t="shared" si="0"/>
        <v>0</v>
      </c>
    </row>
    <row r="19" spans="1:8" ht="14.25" customHeight="1" x14ac:dyDescent="0.25">
      <c r="A19" s="92">
        <v>202</v>
      </c>
      <c r="B19" s="63" t="s">
        <v>35</v>
      </c>
      <c r="C19" s="61" t="s">
        <v>0</v>
      </c>
      <c r="D19" s="142">
        <f>SUM(D13:D18)</f>
        <v>232</v>
      </c>
      <c r="E19" s="160">
        <v>0</v>
      </c>
      <c r="F19" s="93">
        <f t="shared" si="0"/>
        <v>0</v>
      </c>
    </row>
    <row r="20" spans="1:8" ht="14.25" customHeight="1" x14ac:dyDescent="0.25">
      <c r="A20" s="94"/>
      <c r="B20" s="40"/>
      <c r="C20" s="39"/>
      <c r="D20" s="143"/>
      <c r="E20" s="44"/>
      <c r="F20" s="42"/>
    </row>
    <row r="21" spans="1:8" ht="14.25" customHeight="1" x14ac:dyDescent="0.25">
      <c r="A21" s="95">
        <v>3</v>
      </c>
      <c r="B21" s="69" t="s">
        <v>36</v>
      </c>
      <c r="C21" s="70"/>
      <c r="D21" s="141"/>
      <c r="E21" s="71"/>
      <c r="F21" s="72"/>
    </row>
    <row r="22" spans="1:8" ht="14.25" customHeight="1" x14ac:dyDescent="0.25">
      <c r="A22" s="92">
        <v>301</v>
      </c>
      <c r="B22" s="82" t="s">
        <v>46</v>
      </c>
      <c r="C22" s="61"/>
      <c r="D22" s="142"/>
      <c r="E22" s="62"/>
      <c r="F22" s="93"/>
    </row>
    <row r="23" spans="1:8" ht="14.25" customHeight="1" x14ac:dyDescent="0.25">
      <c r="A23" s="92">
        <v>30101</v>
      </c>
      <c r="B23" s="63" t="s">
        <v>10</v>
      </c>
      <c r="C23" s="61" t="s">
        <v>4</v>
      </c>
      <c r="D23" s="142">
        <v>16</v>
      </c>
      <c r="E23" s="160">
        <v>0</v>
      </c>
      <c r="F23" s="93">
        <f t="shared" si="0"/>
        <v>0</v>
      </c>
    </row>
    <row r="24" spans="1:8" ht="14.25" customHeight="1" x14ac:dyDescent="0.25">
      <c r="A24" s="92">
        <v>30102</v>
      </c>
      <c r="B24" s="63" t="s">
        <v>7</v>
      </c>
      <c r="C24" s="61" t="s">
        <v>4</v>
      </c>
      <c r="D24" s="142">
        <v>8</v>
      </c>
      <c r="E24" s="160">
        <v>0</v>
      </c>
      <c r="F24" s="93">
        <f t="shared" si="0"/>
        <v>0</v>
      </c>
    </row>
    <row r="25" spans="1:8" ht="14.25" customHeight="1" x14ac:dyDescent="0.25">
      <c r="A25" s="92">
        <v>302</v>
      </c>
      <c r="B25" s="63" t="s">
        <v>11</v>
      </c>
      <c r="C25" s="61" t="s">
        <v>4</v>
      </c>
      <c r="D25" s="142">
        <v>24</v>
      </c>
      <c r="E25" s="160">
        <v>0</v>
      </c>
      <c r="F25" s="93">
        <f t="shared" si="0"/>
        <v>0</v>
      </c>
    </row>
    <row r="26" spans="1:8" ht="14.25" customHeight="1" x14ac:dyDescent="0.25">
      <c r="A26" s="94"/>
      <c r="B26" s="40"/>
      <c r="C26" s="39"/>
      <c r="D26" s="143"/>
      <c r="E26" s="44"/>
      <c r="F26" s="42"/>
    </row>
    <row r="27" spans="1:8" ht="14.25" customHeight="1" x14ac:dyDescent="0.25">
      <c r="A27" s="95">
        <v>4</v>
      </c>
      <c r="B27" s="69" t="s">
        <v>37</v>
      </c>
      <c r="C27" s="70"/>
      <c r="D27" s="141"/>
      <c r="E27" s="71"/>
      <c r="F27" s="72"/>
    </row>
    <row r="28" spans="1:8" ht="24" x14ac:dyDescent="0.25">
      <c r="A28" s="92">
        <v>40101</v>
      </c>
      <c r="B28" s="60" t="s">
        <v>33</v>
      </c>
      <c r="C28" s="61" t="s">
        <v>1</v>
      </c>
      <c r="D28" s="142">
        <v>500</v>
      </c>
      <c r="E28" s="160">
        <v>0</v>
      </c>
      <c r="F28" s="93">
        <f t="shared" si="0"/>
        <v>0</v>
      </c>
    </row>
    <row r="29" spans="1:8" ht="24" x14ac:dyDescent="0.25">
      <c r="A29" s="92">
        <v>40102</v>
      </c>
      <c r="B29" s="60" t="s">
        <v>34</v>
      </c>
      <c r="C29" s="61" t="s">
        <v>1</v>
      </c>
      <c r="D29" s="142">
        <v>1000</v>
      </c>
      <c r="E29" s="160">
        <v>0</v>
      </c>
      <c r="F29" s="93">
        <f t="shared" si="0"/>
        <v>0</v>
      </c>
    </row>
    <row r="30" spans="1:8" ht="14.25" customHeight="1" x14ac:dyDescent="0.25">
      <c r="A30" s="92">
        <v>40103</v>
      </c>
      <c r="B30" s="63" t="s">
        <v>6</v>
      </c>
      <c r="C30" s="61" t="s">
        <v>1</v>
      </c>
      <c r="D30" s="142">
        <v>1500</v>
      </c>
      <c r="E30" s="160">
        <v>0</v>
      </c>
      <c r="F30" s="93">
        <f t="shared" si="0"/>
        <v>0</v>
      </c>
    </row>
    <row r="31" spans="1:8" ht="14.25" customHeight="1" x14ac:dyDescent="0.25">
      <c r="A31" s="92">
        <v>40104</v>
      </c>
      <c r="B31" s="63" t="s">
        <v>2</v>
      </c>
      <c r="C31" s="61" t="s">
        <v>1</v>
      </c>
      <c r="D31" s="142">
        <v>500</v>
      </c>
      <c r="E31" s="160">
        <v>0</v>
      </c>
      <c r="F31" s="93">
        <f t="shared" si="0"/>
        <v>0</v>
      </c>
      <c r="H31" s="156"/>
    </row>
    <row r="32" spans="1:8" ht="14.25" customHeight="1" x14ac:dyDescent="0.25">
      <c r="A32" s="92">
        <v>40105</v>
      </c>
      <c r="B32" s="63" t="s">
        <v>102</v>
      </c>
      <c r="C32" s="61" t="s">
        <v>1</v>
      </c>
      <c r="D32" s="142">
        <v>1000</v>
      </c>
      <c r="E32" s="160">
        <v>0</v>
      </c>
      <c r="F32" s="93">
        <f t="shared" si="0"/>
        <v>0</v>
      </c>
      <c r="H32" s="156"/>
    </row>
    <row r="33" spans="1:6" ht="24" x14ac:dyDescent="0.25">
      <c r="A33" s="92">
        <v>40106</v>
      </c>
      <c r="B33" s="63" t="s">
        <v>3</v>
      </c>
      <c r="C33" s="61" t="s">
        <v>4</v>
      </c>
      <c r="D33" s="142">
        <v>24</v>
      </c>
      <c r="E33" s="160">
        <v>0</v>
      </c>
      <c r="F33" s="93">
        <f t="shared" si="0"/>
        <v>0</v>
      </c>
    </row>
    <row r="34" spans="1:6" ht="14.25" customHeight="1" x14ac:dyDescent="0.25">
      <c r="A34" s="94"/>
      <c r="B34" s="40"/>
      <c r="C34" s="39"/>
      <c r="D34" s="143"/>
      <c r="E34" s="44"/>
      <c r="F34" s="42"/>
    </row>
    <row r="35" spans="1:6" ht="14.25" customHeight="1" x14ac:dyDescent="0.25">
      <c r="A35" s="95">
        <v>5</v>
      </c>
      <c r="B35" s="69" t="s">
        <v>40</v>
      </c>
      <c r="C35" s="70"/>
      <c r="D35" s="141"/>
      <c r="E35" s="71"/>
      <c r="F35" s="72"/>
    </row>
    <row r="36" spans="1:6" ht="14.25" customHeight="1" x14ac:dyDescent="0.25">
      <c r="A36" s="92">
        <v>50101</v>
      </c>
      <c r="B36" s="63" t="s">
        <v>39</v>
      </c>
      <c r="C36" s="61" t="s">
        <v>4</v>
      </c>
      <c r="D36" s="142">
        <v>20</v>
      </c>
      <c r="E36" s="160">
        <v>0</v>
      </c>
      <c r="F36" s="93">
        <f t="shared" si="0"/>
        <v>0</v>
      </c>
    </row>
    <row r="37" spans="1:6" ht="24" x14ac:dyDescent="0.25">
      <c r="A37" s="92">
        <v>50102</v>
      </c>
      <c r="B37" s="63" t="s">
        <v>41</v>
      </c>
      <c r="C37" s="61" t="s">
        <v>4</v>
      </c>
      <c r="D37" s="142">
        <v>2</v>
      </c>
      <c r="E37" s="160">
        <v>0</v>
      </c>
      <c r="F37" s="93">
        <f t="shared" si="0"/>
        <v>0</v>
      </c>
    </row>
    <row r="38" spans="1:6" ht="14.25" customHeight="1" x14ac:dyDescent="0.25">
      <c r="A38" s="97"/>
      <c r="B38" s="28"/>
      <c r="C38" s="7"/>
      <c r="D38" s="7"/>
      <c r="E38" s="10"/>
      <c r="F38" s="11"/>
    </row>
    <row r="39" spans="1:6" s="30" customFormat="1" ht="14.25" customHeight="1" x14ac:dyDescent="0.25">
      <c r="A39" s="73">
        <v>9</v>
      </c>
      <c r="B39" s="74" t="s">
        <v>51</v>
      </c>
      <c r="C39" s="51" t="s">
        <v>5</v>
      </c>
      <c r="D39" s="75"/>
      <c r="E39" s="76"/>
      <c r="F39" s="77">
        <f>SUM(F8:F38)</f>
        <v>0</v>
      </c>
    </row>
    <row r="40" spans="1:6" ht="14.25" customHeight="1" x14ac:dyDescent="0.25">
      <c r="A40" s="18"/>
      <c r="B40" s="10"/>
      <c r="C40" s="7"/>
      <c r="D40" s="7"/>
      <c r="E40" s="12"/>
      <c r="F40" s="13"/>
    </row>
    <row r="41" spans="1:6" ht="14.25" customHeight="1" x14ac:dyDescent="0.25">
      <c r="A41" s="78" t="s">
        <v>93</v>
      </c>
      <c r="B41" s="79" t="s">
        <v>13</v>
      </c>
      <c r="C41" s="51"/>
      <c r="D41" s="51"/>
      <c r="E41" s="76"/>
      <c r="F41" s="77"/>
    </row>
    <row r="42" spans="1:6" s="162" customFormat="1" ht="14.25" customHeight="1" x14ac:dyDescent="0.25">
      <c r="A42" s="157" t="s">
        <v>52</v>
      </c>
      <c r="B42" s="158" t="s">
        <v>92</v>
      </c>
      <c r="C42" s="159" t="s">
        <v>5</v>
      </c>
      <c r="D42" s="159"/>
      <c r="E42" s="160">
        <v>0</v>
      </c>
      <c r="F42" s="170">
        <f>D42</f>
        <v>0</v>
      </c>
    </row>
    <row r="43" spans="1:6" s="162" customFormat="1" ht="14.25" customHeight="1" x14ac:dyDescent="0.25">
      <c r="A43" s="157" t="s">
        <v>53</v>
      </c>
      <c r="B43" s="158" t="s">
        <v>92</v>
      </c>
      <c r="C43" s="159" t="s">
        <v>5</v>
      </c>
      <c r="D43" s="159"/>
      <c r="E43" s="160">
        <v>0</v>
      </c>
      <c r="F43" s="170">
        <f t="shared" ref="F43:F47" si="1">D43</f>
        <v>0</v>
      </c>
    </row>
    <row r="44" spans="1:6" s="162" customFormat="1" ht="14.25" customHeight="1" x14ac:dyDescent="0.25">
      <c r="A44" s="157" t="s">
        <v>54</v>
      </c>
      <c r="B44" s="158" t="s">
        <v>92</v>
      </c>
      <c r="C44" s="159" t="s">
        <v>5</v>
      </c>
      <c r="D44" s="159"/>
      <c r="E44" s="160">
        <v>0</v>
      </c>
      <c r="F44" s="170">
        <f t="shared" si="1"/>
        <v>0</v>
      </c>
    </row>
    <row r="45" spans="1:6" s="162" customFormat="1" ht="14.25" customHeight="1" x14ac:dyDescent="0.25">
      <c r="A45" s="157" t="s">
        <v>55</v>
      </c>
      <c r="B45" s="158" t="s">
        <v>92</v>
      </c>
      <c r="C45" s="159" t="s">
        <v>5</v>
      </c>
      <c r="D45" s="159"/>
      <c r="E45" s="160">
        <v>0</v>
      </c>
      <c r="F45" s="170">
        <f t="shared" si="1"/>
        <v>0</v>
      </c>
    </row>
    <row r="46" spans="1:6" s="162" customFormat="1" ht="14.25" customHeight="1" x14ac:dyDescent="0.25">
      <c r="A46" s="157" t="s">
        <v>56</v>
      </c>
      <c r="B46" s="158" t="s">
        <v>92</v>
      </c>
      <c r="C46" s="159" t="s">
        <v>5</v>
      </c>
      <c r="D46" s="159"/>
      <c r="E46" s="160">
        <v>0</v>
      </c>
      <c r="F46" s="170">
        <f t="shared" si="1"/>
        <v>0</v>
      </c>
    </row>
    <row r="47" spans="1:6" s="162" customFormat="1" ht="14.25" customHeight="1" x14ac:dyDescent="0.25">
      <c r="A47" s="157" t="s">
        <v>57</v>
      </c>
      <c r="B47" s="158" t="s">
        <v>58</v>
      </c>
      <c r="C47" s="159" t="s">
        <v>5</v>
      </c>
      <c r="D47" s="159"/>
      <c r="E47" s="160">
        <v>0</v>
      </c>
      <c r="F47" s="170">
        <f t="shared" si="1"/>
        <v>0</v>
      </c>
    </row>
    <row r="48" spans="1:6" ht="14.25" customHeight="1" x14ac:dyDescent="0.25">
      <c r="A48" s="18"/>
      <c r="B48" s="10"/>
      <c r="C48" s="7"/>
      <c r="D48" s="7"/>
      <c r="E48" s="10"/>
      <c r="F48" s="11"/>
    </row>
    <row r="49" spans="1:7" ht="14.25" customHeight="1" x14ac:dyDescent="0.25">
      <c r="A49" s="78">
        <v>92</v>
      </c>
      <c r="B49" s="79" t="s">
        <v>29</v>
      </c>
      <c r="C49" s="51"/>
      <c r="D49" s="51"/>
      <c r="E49" s="50"/>
      <c r="F49" s="80"/>
    </row>
    <row r="50" spans="1:7" ht="14.25" customHeight="1" x14ac:dyDescent="0.25">
      <c r="A50" s="98" t="s">
        <v>59</v>
      </c>
      <c r="B50" s="83" t="s">
        <v>29</v>
      </c>
      <c r="C50" s="68" t="s">
        <v>5</v>
      </c>
      <c r="D50" s="68"/>
      <c r="E50" s="160">
        <v>0</v>
      </c>
      <c r="F50" s="99">
        <f>E50</f>
        <v>0</v>
      </c>
      <c r="G50" s="41"/>
    </row>
    <row r="51" spans="1:7" ht="14.25" customHeight="1" x14ac:dyDescent="0.25">
      <c r="A51" s="18"/>
      <c r="B51" s="10"/>
      <c r="C51" s="7"/>
      <c r="D51" s="7"/>
      <c r="E51" s="10"/>
      <c r="F51" s="11"/>
      <c r="G51" s="41"/>
    </row>
    <row r="52" spans="1:7" ht="14.25" customHeight="1" x14ac:dyDescent="0.25">
      <c r="A52" s="78" t="s">
        <v>60</v>
      </c>
      <c r="B52" s="79" t="s">
        <v>12</v>
      </c>
      <c r="C52" s="51"/>
      <c r="D52" s="51"/>
      <c r="E52" s="50"/>
      <c r="F52" s="80"/>
      <c r="G52" s="41"/>
    </row>
    <row r="53" spans="1:7" ht="14.25" customHeight="1" x14ac:dyDescent="0.25">
      <c r="A53" s="98" t="s">
        <v>61</v>
      </c>
      <c r="B53" s="83" t="s">
        <v>12</v>
      </c>
      <c r="C53" s="68" t="s">
        <v>5</v>
      </c>
      <c r="D53" s="68"/>
      <c r="E53" s="160">
        <v>0</v>
      </c>
      <c r="F53" s="100">
        <f>E53</f>
        <v>0</v>
      </c>
      <c r="G53" s="41"/>
    </row>
    <row r="54" spans="1:7" ht="14.25" customHeight="1" x14ac:dyDescent="0.25">
      <c r="A54" s="18"/>
      <c r="B54" s="10"/>
      <c r="C54" s="7"/>
      <c r="D54" s="7"/>
      <c r="E54" s="10"/>
      <c r="F54" s="43"/>
      <c r="G54" s="41"/>
    </row>
    <row r="55" spans="1:7" ht="14.25" customHeight="1" x14ac:dyDescent="0.25">
      <c r="A55" s="78" t="s">
        <v>62</v>
      </c>
      <c r="B55" s="79" t="s">
        <v>30</v>
      </c>
      <c r="C55" s="51"/>
      <c r="D55" s="51"/>
      <c r="E55" s="50"/>
      <c r="F55" s="81"/>
      <c r="G55" s="41"/>
    </row>
    <row r="56" spans="1:7" ht="14.25" customHeight="1" x14ac:dyDescent="0.25">
      <c r="A56" s="98" t="s">
        <v>63</v>
      </c>
      <c r="B56" s="83" t="s">
        <v>30</v>
      </c>
      <c r="C56" s="68" t="s">
        <v>5</v>
      </c>
      <c r="D56" s="68"/>
      <c r="E56" s="160">
        <v>0</v>
      </c>
      <c r="F56" s="100">
        <f>E56</f>
        <v>0</v>
      </c>
      <c r="G56" s="41"/>
    </row>
    <row r="57" spans="1:7" ht="14.25" customHeight="1" x14ac:dyDescent="0.25">
      <c r="A57" s="18"/>
      <c r="B57" s="10"/>
      <c r="C57" s="7"/>
      <c r="D57" s="7"/>
      <c r="E57" s="10"/>
      <c r="F57" s="11"/>
    </row>
    <row r="58" spans="1:7" ht="16.5" customHeight="1" thickBot="1" x14ac:dyDescent="0.3">
      <c r="A58" s="149"/>
      <c r="B58" s="85" t="s">
        <v>98</v>
      </c>
      <c r="C58" s="51"/>
      <c r="D58" s="51"/>
      <c r="E58" s="50"/>
      <c r="F58" s="89">
        <f>SUM(F39:F57)</f>
        <v>0</v>
      </c>
    </row>
    <row r="59" spans="1:7" s="30" customFormat="1" ht="28.5" customHeight="1" thickBot="1" x14ac:dyDescent="0.3">
      <c r="A59" s="150"/>
      <c r="B59" s="151" t="s">
        <v>99</v>
      </c>
      <c r="C59" s="152"/>
      <c r="D59" s="153">
        <v>0.5</v>
      </c>
      <c r="E59" s="154"/>
      <c r="F59" s="155">
        <f>SUM(D59*F58)</f>
        <v>0</v>
      </c>
    </row>
    <row r="60" spans="1:7" s="31" customFormat="1" ht="14.25" customHeight="1" thickBot="1" x14ac:dyDescent="0.3">
      <c r="A60" s="32"/>
      <c r="B60" s="33"/>
      <c r="C60" s="34"/>
      <c r="D60" s="34"/>
      <c r="E60" s="19"/>
      <c r="F60" s="19"/>
    </row>
    <row r="61" spans="1:7" ht="50.25" customHeight="1" thickBot="1" x14ac:dyDescent="0.3">
      <c r="A61" s="174" t="s">
        <v>106</v>
      </c>
      <c r="B61" s="175"/>
      <c r="C61" s="175"/>
      <c r="D61" s="175"/>
      <c r="E61" s="175"/>
      <c r="F61" s="176"/>
    </row>
    <row r="62" spans="1:7" ht="38.25" customHeight="1" thickBot="1" x14ac:dyDescent="0.3">
      <c r="A62" s="174" t="s">
        <v>103</v>
      </c>
      <c r="B62" s="175"/>
      <c r="C62" s="175"/>
      <c r="D62" s="175"/>
      <c r="E62" s="175"/>
      <c r="F62" s="176"/>
    </row>
    <row r="63" spans="1:7" ht="14.25" customHeight="1" x14ac:dyDescent="0.25">
      <c r="A63" s="36"/>
      <c r="B63" s="32"/>
      <c r="C63" s="34"/>
      <c r="D63" s="34"/>
    </row>
    <row r="64" spans="1:7" ht="14.25" customHeight="1" x14ac:dyDescent="0.25">
      <c r="A64" s="32"/>
      <c r="B64" s="32"/>
      <c r="C64" s="34"/>
      <c r="D64" s="34"/>
    </row>
    <row r="65" spans="1:6" ht="14.25" customHeight="1" x14ac:dyDescent="0.25">
      <c r="A65" s="32"/>
      <c r="B65" s="32"/>
      <c r="C65" s="34"/>
      <c r="D65" s="34"/>
    </row>
    <row r="66" spans="1:6" ht="14.25" customHeight="1" x14ac:dyDescent="0.25">
      <c r="A66" s="32"/>
      <c r="B66" s="32"/>
      <c r="C66" s="34"/>
      <c r="D66" s="34"/>
    </row>
    <row r="67" spans="1:6" ht="14.25" customHeight="1" x14ac:dyDescent="0.25">
      <c r="A67" s="32"/>
      <c r="B67" s="32"/>
      <c r="C67" s="34"/>
      <c r="D67" s="34"/>
    </row>
    <row r="68" spans="1:6" ht="14.25" customHeight="1" x14ac:dyDescent="0.25">
      <c r="A68" s="32"/>
      <c r="B68" s="32"/>
      <c r="C68" s="34"/>
      <c r="D68" s="34"/>
    </row>
    <row r="69" spans="1:6" ht="14.25" customHeight="1" x14ac:dyDescent="0.25">
      <c r="A69" s="32"/>
      <c r="B69" s="32"/>
      <c r="C69" s="34"/>
      <c r="D69" s="34"/>
    </row>
    <row r="70" spans="1:6" ht="14.25" customHeight="1" x14ac:dyDescent="0.25"/>
    <row r="71" spans="1:6" s="32" customFormat="1" ht="14.25" customHeight="1" x14ac:dyDescent="0.25">
      <c r="A71" s="19"/>
      <c r="B71" s="19"/>
      <c r="C71" s="20"/>
      <c r="D71" s="20"/>
      <c r="E71" s="19"/>
      <c r="F71" s="19"/>
    </row>
    <row r="72" spans="1:6" s="32" customFormat="1" ht="14.25" customHeight="1" x14ac:dyDescent="0.25">
      <c r="A72" s="19"/>
      <c r="B72" s="19"/>
      <c r="C72" s="20"/>
      <c r="D72" s="20"/>
      <c r="E72" s="19"/>
      <c r="F72" s="19"/>
    </row>
    <row r="73" spans="1:6" s="32" customFormat="1" ht="14.25" customHeight="1" x14ac:dyDescent="0.25">
      <c r="A73" s="19"/>
      <c r="B73" s="19"/>
      <c r="C73" s="20"/>
      <c r="D73" s="20"/>
      <c r="E73" s="19"/>
      <c r="F73" s="19"/>
    </row>
    <row r="74" spans="1:6" s="32" customFormat="1" ht="14.25" customHeight="1" x14ac:dyDescent="0.25">
      <c r="A74" s="19"/>
      <c r="B74" s="19"/>
      <c r="C74" s="20"/>
      <c r="D74" s="20"/>
      <c r="E74" s="19"/>
      <c r="F74" s="19"/>
    </row>
    <row r="75" spans="1:6" s="32" customFormat="1" ht="14.25" customHeight="1" x14ac:dyDescent="0.25">
      <c r="A75" s="19"/>
      <c r="B75" s="19"/>
      <c r="C75" s="20"/>
      <c r="D75" s="20"/>
      <c r="E75" s="19"/>
      <c r="F75" s="19"/>
    </row>
    <row r="76" spans="1:6" s="32" customFormat="1" ht="14.25" customHeight="1" x14ac:dyDescent="0.25">
      <c r="A76" s="19"/>
      <c r="B76" s="19"/>
      <c r="C76" s="20"/>
      <c r="D76" s="20"/>
      <c r="E76" s="19"/>
      <c r="F76" s="19"/>
    </row>
    <row r="77" spans="1:6" ht="14.25" customHeight="1" x14ac:dyDescent="0.25"/>
    <row r="78" spans="1:6" ht="14.25" customHeight="1" x14ac:dyDescent="0.25"/>
    <row r="79" spans="1:6" s="32" customFormat="1" ht="14.25" customHeight="1" x14ac:dyDescent="0.25">
      <c r="A79" s="19"/>
      <c r="B79" s="19"/>
      <c r="C79" s="20"/>
      <c r="D79" s="20"/>
      <c r="E79" s="19"/>
      <c r="F79" s="19"/>
    </row>
    <row r="80" spans="1:6" s="32" customFormat="1" ht="14.25" customHeight="1" x14ac:dyDescent="0.25">
      <c r="A80" s="19"/>
      <c r="B80" s="19"/>
      <c r="C80" s="20"/>
      <c r="D80" s="20"/>
      <c r="E80" s="19"/>
      <c r="F80" s="19"/>
    </row>
    <row r="81" spans="1:6" s="32" customFormat="1" ht="14.25" customHeight="1" x14ac:dyDescent="0.25">
      <c r="A81" s="19"/>
      <c r="B81" s="19"/>
      <c r="C81" s="20"/>
      <c r="D81" s="20"/>
      <c r="E81" s="19"/>
      <c r="F81" s="19"/>
    </row>
    <row r="82" spans="1:6" ht="14.25" customHeight="1" x14ac:dyDescent="0.25"/>
    <row r="83" spans="1:6" ht="14.25" customHeight="1" x14ac:dyDescent="0.25"/>
    <row r="84" spans="1:6" ht="14.25" customHeight="1" x14ac:dyDescent="0.25"/>
    <row r="85" spans="1:6" ht="14.25" customHeight="1" x14ac:dyDescent="0.25"/>
    <row r="86" spans="1:6" ht="14.25" customHeight="1" x14ac:dyDescent="0.25"/>
    <row r="87" spans="1:6" s="32" customFormat="1" ht="14.25" customHeight="1" x14ac:dyDescent="0.25">
      <c r="A87" s="19"/>
      <c r="B87" s="19"/>
      <c r="C87" s="20"/>
      <c r="D87" s="20"/>
      <c r="E87" s="19"/>
      <c r="F87" s="19"/>
    </row>
    <row r="88" spans="1:6" s="32" customFormat="1" ht="14.25" customHeight="1" x14ac:dyDescent="0.25">
      <c r="A88" s="19"/>
      <c r="B88" s="19"/>
      <c r="C88" s="20"/>
      <c r="D88" s="20"/>
      <c r="E88" s="19"/>
      <c r="F88" s="19"/>
    </row>
    <row r="89" spans="1:6" s="32" customFormat="1" ht="14.25" customHeight="1" x14ac:dyDescent="0.25">
      <c r="A89" s="19"/>
      <c r="B89" s="19"/>
      <c r="C89" s="20"/>
      <c r="D89" s="20"/>
      <c r="E89" s="19"/>
      <c r="F89" s="19"/>
    </row>
    <row r="90" spans="1:6" ht="14.25" customHeight="1" x14ac:dyDescent="0.25"/>
    <row r="91" spans="1:6" ht="14.25" customHeight="1" x14ac:dyDescent="0.25"/>
    <row r="92" spans="1:6" ht="14.25" customHeight="1" x14ac:dyDescent="0.25"/>
    <row r="93" spans="1:6" ht="14.25" customHeight="1" x14ac:dyDescent="0.25"/>
    <row r="94" spans="1:6" ht="14.25" customHeight="1" x14ac:dyDescent="0.25"/>
    <row r="95" spans="1:6" ht="14.25" customHeight="1" x14ac:dyDescent="0.25"/>
    <row r="96" spans="1: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sheetData>
  <sheetProtection algorithmName="SHA-512" hashValue="U3bYuCWyloOc6dMFxkmnNTtGw1aZpo2JvLj4AuFvuJZ3Txxw/KyIX1M7vowPk6i73+2Y7HOIe15qvmhUtTCeWA==" saltValue="TeYVF3O3uLez95c1cz3axQ==" spinCount="100000" sheet="1" objects="1" scenarios="1" insertRows="0"/>
  <mergeCells count="7">
    <mergeCell ref="A61:F61"/>
    <mergeCell ref="A62:F62"/>
    <mergeCell ref="A3:A5"/>
    <mergeCell ref="C3:C4"/>
    <mergeCell ref="D3:D5"/>
    <mergeCell ref="E3:E5"/>
    <mergeCell ref="F3:F5"/>
  </mergeCells>
  <pageMargins left="0.23622047244094491" right="0.23622047244094491" top="0.23622047244094491" bottom="0.23622047244094491" header="0" footer="0"/>
  <pageSetup paperSize="9" scale="74" fitToHeight="3" orientation="portrait" r:id="rId1"/>
  <headerFooter alignWithMargins="0"/>
  <rowBreaks count="1" manualBreakCount="1">
    <brk id="1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fitToPage="1"/>
  </sheetPr>
  <dimension ref="A1:F125"/>
  <sheetViews>
    <sheetView showGridLines="0" tabSelected="1" showOutlineSymbols="0" zoomScaleNormal="100" workbookViewId="0">
      <selection activeCell="G7" sqref="G7"/>
    </sheetView>
  </sheetViews>
  <sheetFormatPr defaultColWidth="6.85546875" defaultRowHeight="12.75" customHeight="1" x14ac:dyDescent="0.25"/>
  <cols>
    <col min="1" max="1" width="14.85546875" style="19" customWidth="1"/>
    <col min="2" max="2" width="62.85546875" style="19" customWidth="1"/>
    <col min="3" max="3" width="11.140625" style="20" customWidth="1"/>
    <col min="4" max="4" width="15.5703125" style="20" customWidth="1"/>
    <col min="5" max="6" width="15.5703125" style="19" customWidth="1"/>
    <col min="7" max="255" width="6.85546875" style="19"/>
    <col min="256" max="256" width="14.85546875" style="19" customWidth="1"/>
    <col min="257" max="257" width="63.42578125" style="19" bestFit="1" customWidth="1"/>
    <col min="258" max="259" width="15.5703125" style="19" customWidth="1"/>
    <col min="260" max="260" width="2.85546875" style="19" customWidth="1"/>
    <col min="261" max="262" width="15.5703125" style="19" customWidth="1"/>
    <col min="263" max="511" width="6.85546875" style="19"/>
    <col min="512" max="512" width="14.85546875" style="19" customWidth="1"/>
    <col min="513" max="513" width="63.42578125" style="19" bestFit="1" customWidth="1"/>
    <col min="514" max="515" width="15.5703125" style="19" customWidth="1"/>
    <col min="516" max="516" width="2.85546875" style="19" customWidth="1"/>
    <col min="517" max="518" width="15.5703125" style="19" customWidth="1"/>
    <col min="519" max="767" width="6.85546875" style="19"/>
    <col min="768" max="768" width="14.85546875" style="19" customWidth="1"/>
    <col min="769" max="769" width="63.42578125" style="19" bestFit="1" customWidth="1"/>
    <col min="770" max="771" width="15.5703125" style="19" customWidth="1"/>
    <col min="772" max="772" width="2.85546875" style="19" customWidth="1"/>
    <col min="773" max="774" width="15.5703125" style="19" customWidth="1"/>
    <col min="775" max="1023" width="6.85546875" style="19"/>
    <col min="1024" max="1024" width="14.85546875" style="19" customWidth="1"/>
    <col min="1025" max="1025" width="63.42578125" style="19" bestFit="1" customWidth="1"/>
    <col min="1026" max="1027" width="15.5703125" style="19" customWidth="1"/>
    <col min="1028" max="1028" width="2.85546875" style="19" customWidth="1"/>
    <col min="1029" max="1030" width="15.5703125" style="19" customWidth="1"/>
    <col min="1031" max="1279" width="6.85546875" style="19"/>
    <col min="1280" max="1280" width="14.85546875" style="19" customWidth="1"/>
    <col min="1281" max="1281" width="63.42578125" style="19" bestFit="1" customWidth="1"/>
    <col min="1282" max="1283" width="15.5703125" style="19" customWidth="1"/>
    <col min="1284" max="1284" width="2.85546875" style="19" customWidth="1"/>
    <col min="1285" max="1286" width="15.5703125" style="19" customWidth="1"/>
    <col min="1287" max="1535" width="6.85546875" style="19"/>
    <col min="1536" max="1536" width="14.85546875" style="19" customWidth="1"/>
    <col min="1537" max="1537" width="63.42578125" style="19" bestFit="1" customWidth="1"/>
    <col min="1538" max="1539" width="15.5703125" style="19" customWidth="1"/>
    <col min="1540" max="1540" width="2.85546875" style="19" customWidth="1"/>
    <col min="1541" max="1542" width="15.5703125" style="19" customWidth="1"/>
    <col min="1543" max="1791" width="6.85546875" style="19"/>
    <col min="1792" max="1792" width="14.85546875" style="19" customWidth="1"/>
    <col min="1793" max="1793" width="63.42578125" style="19" bestFit="1" customWidth="1"/>
    <col min="1794" max="1795" width="15.5703125" style="19" customWidth="1"/>
    <col min="1796" max="1796" width="2.85546875" style="19" customWidth="1"/>
    <col min="1797" max="1798" width="15.5703125" style="19" customWidth="1"/>
    <col min="1799" max="2047" width="6.85546875" style="19"/>
    <col min="2048" max="2048" width="14.85546875" style="19" customWidth="1"/>
    <col min="2049" max="2049" width="63.42578125" style="19" bestFit="1" customWidth="1"/>
    <col min="2050" max="2051" width="15.5703125" style="19" customWidth="1"/>
    <col min="2052" max="2052" width="2.85546875" style="19" customWidth="1"/>
    <col min="2053" max="2054" width="15.5703125" style="19" customWidth="1"/>
    <col min="2055" max="2303" width="6.85546875" style="19"/>
    <col min="2304" max="2304" width="14.85546875" style="19" customWidth="1"/>
    <col min="2305" max="2305" width="63.42578125" style="19" bestFit="1" customWidth="1"/>
    <col min="2306" max="2307" width="15.5703125" style="19" customWidth="1"/>
    <col min="2308" max="2308" width="2.85546875" style="19" customWidth="1"/>
    <col min="2309" max="2310" width="15.5703125" style="19" customWidth="1"/>
    <col min="2311" max="2559" width="6.85546875" style="19"/>
    <col min="2560" max="2560" width="14.85546875" style="19" customWidth="1"/>
    <col min="2561" max="2561" width="63.42578125" style="19" bestFit="1" customWidth="1"/>
    <col min="2562" max="2563" width="15.5703125" style="19" customWidth="1"/>
    <col min="2564" max="2564" width="2.85546875" style="19" customWidth="1"/>
    <col min="2565" max="2566" width="15.5703125" style="19" customWidth="1"/>
    <col min="2567" max="2815" width="6.85546875" style="19"/>
    <col min="2816" max="2816" width="14.85546875" style="19" customWidth="1"/>
    <col min="2817" max="2817" width="63.42578125" style="19" bestFit="1" customWidth="1"/>
    <col min="2818" max="2819" width="15.5703125" style="19" customWidth="1"/>
    <col min="2820" max="2820" width="2.85546875" style="19" customWidth="1"/>
    <col min="2821" max="2822" width="15.5703125" style="19" customWidth="1"/>
    <col min="2823" max="3071" width="6.85546875" style="19"/>
    <col min="3072" max="3072" width="14.85546875" style="19" customWidth="1"/>
    <col min="3073" max="3073" width="63.42578125" style="19" bestFit="1" customWidth="1"/>
    <col min="3074" max="3075" width="15.5703125" style="19" customWidth="1"/>
    <col min="3076" max="3076" width="2.85546875" style="19" customWidth="1"/>
    <col min="3077" max="3078" width="15.5703125" style="19" customWidth="1"/>
    <col min="3079" max="3327" width="6.85546875" style="19"/>
    <col min="3328" max="3328" width="14.85546875" style="19" customWidth="1"/>
    <col min="3329" max="3329" width="63.42578125" style="19" bestFit="1" customWidth="1"/>
    <col min="3330" max="3331" width="15.5703125" style="19" customWidth="1"/>
    <col min="3332" max="3332" width="2.85546875" style="19" customWidth="1"/>
    <col min="3333" max="3334" width="15.5703125" style="19" customWidth="1"/>
    <col min="3335" max="3583" width="6.85546875" style="19"/>
    <col min="3584" max="3584" width="14.85546875" style="19" customWidth="1"/>
    <col min="3585" max="3585" width="63.42578125" style="19" bestFit="1" customWidth="1"/>
    <col min="3586" max="3587" width="15.5703125" style="19" customWidth="1"/>
    <col min="3588" max="3588" width="2.85546875" style="19" customWidth="1"/>
    <col min="3589" max="3590" width="15.5703125" style="19" customWidth="1"/>
    <col min="3591" max="3839" width="6.85546875" style="19"/>
    <col min="3840" max="3840" width="14.85546875" style="19" customWidth="1"/>
    <col min="3841" max="3841" width="63.42578125" style="19" bestFit="1" customWidth="1"/>
    <col min="3842" max="3843" width="15.5703125" style="19" customWidth="1"/>
    <col min="3844" max="3844" width="2.85546875" style="19" customWidth="1"/>
    <col min="3845" max="3846" width="15.5703125" style="19" customWidth="1"/>
    <col min="3847" max="4095" width="6.85546875" style="19"/>
    <col min="4096" max="4096" width="14.85546875" style="19" customWidth="1"/>
    <col min="4097" max="4097" width="63.42578125" style="19" bestFit="1" customWidth="1"/>
    <col min="4098" max="4099" width="15.5703125" style="19" customWidth="1"/>
    <col min="4100" max="4100" width="2.85546875" style="19" customWidth="1"/>
    <col min="4101" max="4102" width="15.5703125" style="19" customWidth="1"/>
    <col min="4103" max="4351" width="6.85546875" style="19"/>
    <col min="4352" max="4352" width="14.85546875" style="19" customWidth="1"/>
    <col min="4353" max="4353" width="63.42578125" style="19" bestFit="1" customWidth="1"/>
    <col min="4354" max="4355" width="15.5703125" style="19" customWidth="1"/>
    <col min="4356" max="4356" width="2.85546875" style="19" customWidth="1"/>
    <col min="4357" max="4358" width="15.5703125" style="19" customWidth="1"/>
    <col min="4359" max="4607" width="6.85546875" style="19"/>
    <col min="4608" max="4608" width="14.85546875" style="19" customWidth="1"/>
    <col min="4609" max="4609" width="63.42578125" style="19" bestFit="1" customWidth="1"/>
    <col min="4610" max="4611" width="15.5703125" style="19" customWidth="1"/>
    <col min="4612" max="4612" width="2.85546875" style="19" customWidth="1"/>
    <col min="4613" max="4614" width="15.5703125" style="19" customWidth="1"/>
    <col min="4615" max="4863" width="6.85546875" style="19"/>
    <col min="4864" max="4864" width="14.85546875" style="19" customWidth="1"/>
    <col min="4865" max="4865" width="63.42578125" style="19" bestFit="1" customWidth="1"/>
    <col min="4866" max="4867" width="15.5703125" style="19" customWidth="1"/>
    <col min="4868" max="4868" width="2.85546875" style="19" customWidth="1"/>
    <col min="4869" max="4870" width="15.5703125" style="19" customWidth="1"/>
    <col min="4871" max="5119" width="6.85546875" style="19"/>
    <col min="5120" max="5120" width="14.85546875" style="19" customWidth="1"/>
    <col min="5121" max="5121" width="63.42578125" style="19" bestFit="1" customWidth="1"/>
    <col min="5122" max="5123" width="15.5703125" style="19" customWidth="1"/>
    <col min="5124" max="5124" width="2.85546875" style="19" customWidth="1"/>
    <col min="5125" max="5126" width="15.5703125" style="19" customWidth="1"/>
    <col min="5127" max="5375" width="6.85546875" style="19"/>
    <col min="5376" max="5376" width="14.85546875" style="19" customWidth="1"/>
    <col min="5377" max="5377" width="63.42578125" style="19" bestFit="1" customWidth="1"/>
    <col min="5378" max="5379" width="15.5703125" style="19" customWidth="1"/>
    <col min="5380" max="5380" width="2.85546875" style="19" customWidth="1"/>
    <col min="5381" max="5382" width="15.5703125" style="19" customWidth="1"/>
    <col min="5383" max="5631" width="6.85546875" style="19"/>
    <col min="5632" max="5632" width="14.85546875" style="19" customWidth="1"/>
    <col min="5633" max="5633" width="63.42578125" style="19" bestFit="1" customWidth="1"/>
    <col min="5634" max="5635" width="15.5703125" style="19" customWidth="1"/>
    <col min="5636" max="5636" width="2.85546875" style="19" customWidth="1"/>
    <col min="5637" max="5638" width="15.5703125" style="19" customWidth="1"/>
    <col min="5639" max="5887" width="6.85546875" style="19"/>
    <col min="5888" max="5888" width="14.85546875" style="19" customWidth="1"/>
    <col min="5889" max="5889" width="63.42578125" style="19" bestFit="1" customWidth="1"/>
    <col min="5890" max="5891" width="15.5703125" style="19" customWidth="1"/>
    <col min="5892" max="5892" width="2.85546875" style="19" customWidth="1"/>
    <col min="5893" max="5894" width="15.5703125" style="19" customWidth="1"/>
    <col min="5895" max="6143" width="6.85546875" style="19"/>
    <col min="6144" max="6144" width="14.85546875" style="19" customWidth="1"/>
    <col min="6145" max="6145" width="63.42578125" style="19" bestFit="1" customWidth="1"/>
    <col min="6146" max="6147" width="15.5703125" style="19" customWidth="1"/>
    <col min="6148" max="6148" width="2.85546875" style="19" customWidth="1"/>
    <col min="6149" max="6150" width="15.5703125" style="19" customWidth="1"/>
    <col min="6151" max="6399" width="6.85546875" style="19"/>
    <col min="6400" max="6400" width="14.85546875" style="19" customWidth="1"/>
    <col min="6401" max="6401" width="63.42578125" style="19" bestFit="1" customWidth="1"/>
    <col min="6402" max="6403" width="15.5703125" style="19" customWidth="1"/>
    <col min="6404" max="6404" width="2.85546875" style="19" customWidth="1"/>
    <col min="6405" max="6406" width="15.5703125" style="19" customWidth="1"/>
    <col min="6407" max="6655" width="6.85546875" style="19"/>
    <col min="6656" max="6656" width="14.85546875" style="19" customWidth="1"/>
    <col min="6657" max="6657" width="63.42578125" style="19" bestFit="1" customWidth="1"/>
    <col min="6658" max="6659" width="15.5703125" style="19" customWidth="1"/>
    <col min="6660" max="6660" width="2.85546875" style="19" customWidth="1"/>
    <col min="6661" max="6662" width="15.5703125" style="19" customWidth="1"/>
    <col min="6663" max="6911" width="6.85546875" style="19"/>
    <col min="6912" max="6912" width="14.85546875" style="19" customWidth="1"/>
    <col min="6913" max="6913" width="63.42578125" style="19" bestFit="1" customWidth="1"/>
    <col min="6914" max="6915" width="15.5703125" style="19" customWidth="1"/>
    <col min="6916" max="6916" width="2.85546875" style="19" customWidth="1"/>
    <col min="6917" max="6918" width="15.5703125" style="19" customWidth="1"/>
    <col min="6919" max="7167" width="6.85546875" style="19"/>
    <col min="7168" max="7168" width="14.85546875" style="19" customWidth="1"/>
    <col min="7169" max="7169" width="63.42578125" style="19" bestFit="1" customWidth="1"/>
    <col min="7170" max="7171" width="15.5703125" style="19" customWidth="1"/>
    <col min="7172" max="7172" width="2.85546875" style="19" customWidth="1"/>
    <col min="7173" max="7174" width="15.5703125" style="19" customWidth="1"/>
    <col min="7175" max="7423" width="6.85546875" style="19"/>
    <col min="7424" max="7424" width="14.85546875" style="19" customWidth="1"/>
    <col min="7425" max="7425" width="63.42578125" style="19" bestFit="1" customWidth="1"/>
    <col min="7426" max="7427" width="15.5703125" style="19" customWidth="1"/>
    <col min="7428" max="7428" width="2.85546875" style="19" customWidth="1"/>
    <col min="7429" max="7430" width="15.5703125" style="19" customWidth="1"/>
    <col min="7431" max="7679" width="6.85546875" style="19"/>
    <col min="7680" max="7680" width="14.85546875" style="19" customWidth="1"/>
    <col min="7681" max="7681" width="63.42578125" style="19" bestFit="1" customWidth="1"/>
    <col min="7682" max="7683" width="15.5703125" style="19" customWidth="1"/>
    <col min="7684" max="7684" width="2.85546875" style="19" customWidth="1"/>
    <col min="7685" max="7686" width="15.5703125" style="19" customWidth="1"/>
    <col min="7687" max="7935" width="6.85546875" style="19"/>
    <col min="7936" max="7936" width="14.85546875" style="19" customWidth="1"/>
    <col min="7937" max="7937" width="63.42578125" style="19" bestFit="1" customWidth="1"/>
    <col min="7938" max="7939" width="15.5703125" style="19" customWidth="1"/>
    <col min="7940" max="7940" width="2.85546875" style="19" customWidth="1"/>
    <col min="7941" max="7942" width="15.5703125" style="19" customWidth="1"/>
    <col min="7943" max="8191" width="6.85546875" style="19"/>
    <col min="8192" max="8192" width="14.85546875" style="19" customWidth="1"/>
    <col min="8193" max="8193" width="63.42578125" style="19" bestFit="1" customWidth="1"/>
    <col min="8194" max="8195" width="15.5703125" style="19" customWidth="1"/>
    <col min="8196" max="8196" width="2.85546875" style="19" customWidth="1"/>
    <col min="8197" max="8198" width="15.5703125" style="19" customWidth="1"/>
    <col min="8199" max="8447" width="6.85546875" style="19"/>
    <col min="8448" max="8448" width="14.85546875" style="19" customWidth="1"/>
    <col min="8449" max="8449" width="63.42578125" style="19" bestFit="1" customWidth="1"/>
    <col min="8450" max="8451" width="15.5703125" style="19" customWidth="1"/>
    <col min="8452" max="8452" width="2.85546875" style="19" customWidth="1"/>
    <col min="8453" max="8454" width="15.5703125" style="19" customWidth="1"/>
    <col min="8455" max="8703" width="6.85546875" style="19"/>
    <col min="8704" max="8704" width="14.85546875" style="19" customWidth="1"/>
    <col min="8705" max="8705" width="63.42578125" style="19" bestFit="1" customWidth="1"/>
    <col min="8706" max="8707" width="15.5703125" style="19" customWidth="1"/>
    <col min="8708" max="8708" width="2.85546875" style="19" customWidth="1"/>
    <col min="8709" max="8710" width="15.5703125" style="19" customWidth="1"/>
    <col min="8711" max="8959" width="6.85546875" style="19"/>
    <col min="8960" max="8960" width="14.85546875" style="19" customWidth="1"/>
    <col min="8961" max="8961" width="63.42578125" style="19" bestFit="1" customWidth="1"/>
    <col min="8962" max="8963" width="15.5703125" style="19" customWidth="1"/>
    <col min="8964" max="8964" width="2.85546875" style="19" customWidth="1"/>
    <col min="8965" max="8966" width="15.5703125" style="19" customWidth="1"/>
    <col min="8967" max="9215" width="6.85546875" style="19"/>
    <col min="9216" max="9216" width="14.85546875" style="19" customWidth="1"/>
    <col min="9217" max="9217" width="63.42578125" style="19" bestFit="1" customWidth="1"/>
    <col min="9218" max="9219" width="15.5703125" style="19" customWidth="1"/>
    <col min="9220" max="9220" width="2.85546875" style="19" customWidth="1"/>
    <col min="9221" max="9222" width="15.5703125" style="19" customWidth="1"/>
    <col min="9223" max="9471" width="6.85546875" style="19"/>
    <col min="9472" max="9472" width="14.85546875" style="19" customWidth="1"/>
    <col min="9473" max="9473" width="63.42578125" style="19" bestFit="1" customWidth="1"/>
    <col min="9474" max="9475" width="15.5703125" style="19" customWidth="1"/>
    <col min="9476" max="9476" width="2.85546875" style="19" customWidth="1"/>
    <col min="9477" max="9478" width="15.5703125" style="19" customWidth="1"/>
    <col min="9479" max="9727" width="6.85546875" style="19"/>
    <col min="9728" max="9728" width="14.85546875" style="19" customWidth="1"/>
    <col min="9729" max="9729" width="63.42578125" style="19" bestFit="1" customWidth="1"/>
    <col min="9730" max="9731" width="15.5703125" style="19" customWidth="1"/>
    <col min="9732" max="9732" width="2.85546875" style="19" customWidth="1"/>
    <col min="9733" max="9734" width="15.5703125" style="19" customWidth="1"/>
    <col min="9735" max="9983" width="6.85546875" style="19"/>
    <col min="9984" max="9984" width="14.85546875" style="19" customWidth="1"/>
    <col min="9985" max="9985" width="63.42578125" style="19" bestFit="1" customWidth="1"/>
    <col min="9986" max="9987" width="15.5703125" style="19" customWidth="1"/>
    <col min="9988" max="9988" width="2.85546875" style="19" customWidth="1"/>
    <col min="9989" max="9990" width="15.5703125" style="19" customWidth="1"/>
    <col min="9991" max="10239" width="6.85546875" style="19"/>
    <col min="10240" max="10240" width="14.85546875" style="19" customWidth="1"/>
    <col min="10241" max="10241" width="63.42578125" style="19" bestFit="1" customWidth="1"/>
    <col min="10242" max="10243" width="15.5703125" style="19" customWidth="1"/>
    <col min="10244" max="10244" width="2.85546875" style="19" customWidth="1"/>
    <col min="10245" max="10246" width="15.5703125" style="19" customWidth="1"/>
    <col min="10247" max="10495" width="6.85546875" style="19"/>
    <col min="10496" max="10496" width="14.85546875" style="19" customWidth="1"/>
    <col min="10497" max="10497" width="63.42578125" style="19" bestFit="1" customWidth="1"/>
    <col min="10498" max="10499" width="15.5703125" style="19" customWidth="1"/>
    <col min="10500" max="10500" width="2.85546875" style="19" customWidth="1"/>
    <col min="10501" max="10502" width="15.5703125" style="19" customWidth="1"/>
    <col min="10503" max="10751" width="6.85546875" style="19"/>
    <col min="10752" max="10752" width="14.85546875" style="19" customWidth="1"/>
    <col min="10753" max="10753" width="63.42578125" style="19" bestFit="1" customWidth="1"/>
    <col min="10754" max="10755" width="15.5703125" style="19" customWidth="1"/>
    <col min="10756" max="10756" width="2.85546875" style="19" customWidth="1"/>
    <col min="10757" max="10758" width="15.5703125" style="19" customWidth="1"/>
    <col min="10759" max="11007" width="6.85546875" style="19"/>
    <col min="11008" max="11008" width="14.85546875" style="19" customWidth="1"/>
    <col min="11009" max="11009" width="63.42578125" style="19" bestFit="1" customWidth="1"/>
    <col min="11010" max="11011" width="15.5703125" style="19" customWidth="1"/>
    <col min="11012" max="11012" width="2.85546875" style="19" customWidth="1"/>
    <col min="11013" max="11014" width="15.5703125" style="19" customWidth="1"/>
    <col min="11015" max="11263" width="6.85546875" style="19"/>
    <col min="11264" max="11264" width="14.85546875" style="19" customWidth="1"/>
    <col min="11265" max="11265" width="63.42578125" style="19" bestFit="1" customWidth="1"/>
    <col min="11266" max="11267" width="15.5703125" style="19" customWidth="1"/>
    <col min="11268" max="11268" width="2.85546875" style="19" customWidth="1"/>
    <col min="11269" max="11270" width="15.5703125" style="19" customWidth="1"/>
    <col min="11271" max="11519" width="6.85546875" style="19"/>
    <col min="11520" max="11520" width="14.85546875" style="19" customWidth="1"/>
    <col min="11521" max="11521" width="63.42578125" style="19" bestFit="1" customWidth="1"/>
    <col min="11522" max="11523" width="15.5703125" style="19" customWidth="1"/>
    <col min="11524" max="11524" width="2.85546875" style="19" customWidth="1"/>
    <col min="11525" max="11526" width="15.5703125" style="19" customWidth="1"/>
    <col min="11527" max="11775" width="6.85546875" style="19"/>
    <col min="11776" max="11776" width="14.85546875" style="19" customWidth="1"/>
    <col min="11777" max="11777" width="63.42578125" style="19" bestFit="1" customWidth="1"/>
    <col min="11778" max="11779" width="15.5703125" style="19" customWidth="1"/>
    <col min="11780" max="11780" width="2.85546875" style="19" customWidth="1"/>
    <col min="11781" max="11782" width="15.5703125" style="19" customWidth="1"/>
    <col min="11783" max="12031" width="6.85546875" style="19"/>
    <col min="12032" max="12032" width="14.85546875" style="19" customWidth="1"/>
    <col min="12033" max="12033" width="63.42578125" style="19" bestFit="1" customWidth="1"/>
    <col min="12034" max="12035" width="15.5703125" style="19" customWidth="1"/>
    <col min="12036" max="12036" width="2.85546875" style="19" customWidth="1"/>
    <col min="12037" max="12038" width="15.5703125" style="19" customWidth="1"/>
    <col min="12039" max="12287" width="6.85546875" style="19"/>
    <col min="12288" max="12288" width="14.85546875" style="19" customWidth="1"/>
    <col min="12289" max="12289" width="63.42578125" style="19" bestFit="1" customWidth="1"/>
    <col min="12290" max="12291" width="15.5703125" style="19" customWidth="1"/>
    <col min="12292" max="12292" width="2.85546875" style="19" customWidth="1"/>
    <col min="12293" max="12294" width="15.5703125" style="19" customWidth="1"/>
    <col min="12295" max="12543" width="6.85546875" style="19"/>
    <col min="12544" max="12544" width="14.85546875" style="19" customWidth="1"/>
    <col min="12545" max="12545" width="63.42578125" style="19" bestFit="1" customWidth="1"/>
    <col min="12546" max="12547" width="15.5703125" style="19" customWidth="1"/>
    <col min="12548" max="12548" width="2.85546875" style="19" customWidth="1"/>
    <col min="12549" max="12550" width="15.5703125" style="19" customWidth="1"/>
    <col min="12551" max="12799" width="6.85546875" style="19"/>
    <col min="12800" max="12800" width="14.85546875" style="19" customWidth="1"/>
    <col min="12801" max="12801" width="63.42578125" style="19" bestFit="1" customWidth="1"/>
    <col min="12802" max="12803" width="15.5703125" style="19" customWidth="1"/>
    <col min="12804" max="12804" width="2.85546875" style="19" customWidth="1"/>
    <col min="12805" max="12806" width="15.5703125" style="19" customWidth="1"/>
    <col min="12807" max="13055" width="6.85546875" style="19"/>
    <col min="13056" max="13056" width="14.85546875" style="19" customWidth="1"/>
    <col min="13057" max="13057" width="63.42578125" style="19" bestFit="1" customWidth="1"/>
    <col min="13058" max="13059" width="15.5703125" style="19" customWidth="1"/>
    <col min="13060" max="13060" width="2.85546875" style="19" customWidth="1"/>
    <col min="13061" max="13062" width="15.5703125" style="19" customWidth="1"/>
    <col min="13063" max="13311" width="6.85546875" style="19"/>
    <col min="13312" max="13312" width="14.85546875" style="19" customWidth="1"/>
    <col min="13313" max="13313" width="63.42578125" style="19" bestFit="1" customWidth="1"/>
    <col min="13314" max="13315" width="15.5703125" style="19" customWidth="1"/>
    <col min="13316" max="13316" width="2.85546875" style="19" customWidth="1"/>
    <col min="13317" max="13318" width="15.5703125" style="19" customWidth="1"/>
    <col min="13319" max="13567" width="6.85546875" style="19"/>
    <col min="13568" max="13568" width="14.85546875" style="19" customWidth="1"/>
    <col min="13569" max="13569" width="63.42578125" style="19" bestFit="1" customWidth="1"/>
    <col min="13570" max="13571" width="15.5703125" style="19" customWidth="1"/>
    <col min="13572" max="13572" width="2.85546875" style="19" customWidth="1"/>
    <col min="13573" max="13574" width="15.5703125" style="19" customWidth="1"/>
    <col min="13575" max="13823" width="6.85546875" style="19"/>
    <col min="13824" max="13824" width="14.85546875" style="19" customWidth="1"/>
    <col min="13825" max="13825" width="63.42578125" style="19" bestFit="1" customWidth="1"/>
    <col min="13826" max="13827" width="15.5703125" style="19" customWidth="1"/>
    <col min="13828" max="13828" width="2.85546875" style="19" customWidth="1"/>
    <col min="13829" max="13830" width="15.5703125" style="19" customWidth="1"/>
    <col min="13831" max="14079" width="6.85546875" style="19"/>
    <col min="14080" max="14080" width="14.85546875" style="19" customWidth="1"/>
    <col min="14081" max="14081" width="63.42578125" style="19" bestFit="1" customWidth="1"/>
    <col min="14082" max="14083" width="15.5703125" style="19" customWidth="1"/>
    <col min="14084" max="14084" width="2.85546875" style="19" customWidth="1"/>
    <col min="14085" max="14086" width="15.5703125" style="19" customWidth="1"/>
    <col min="14087" max="14335" width="6.85546875" style="19"/>
    <col min="14336" max="14336" width="14.85546875" style="19" customWidth="1"/>
    <col min="14337" max="14337" width="63.42578125" style="19" bestFit="1" customWidth="1"/>
    <col min="14338" max="14339" width="15.5703125" style="19" customWidth="1"/>
    <col min="14340" max="14340" width="2.85546875" style="19" customWidth="1"/>
    <col min="14341" max="14342" width="15.5703125" style="19" customWidth="1"/>
    <col min="14343" max="14591" width="6.85546875" style="19"/>
    <col min="14592" max="14592" width="14.85546875" style="19" customWidth="1"/>
    <col min="14593" max="14593" width="63.42578125" style="19" bestFit="1" customWidth="1"/>
    <col min="14594" max="14595" width="15.5703125" style="19" customWidth="1"/>
    <col min="14596" max="14596" width="2.85546875" style="19" customWidth="1"/>
    <col min="14597" max="14598" width="15.5703125" style="19" customWidth="1"/>
    <col min="14599" max="14847" width="6.85546875" style="19"/>
    <col min="14848" max="14848" width="14.85546875" style="19" customWidth="1"/>
    <col min="14849" max="14849" width="63.42578125" style="19" bestFit="1" customWidth="1"/>
    <col min="14850" max="14851" width="15.5703125" style="19" customWidth="1"/>
    <col min="14852" max="14852" width="2.85546875" style="19" customWidth="1"/>
    <col min="14853" max="14854" width="15.5703125" style="19" customWidth="1"/>
    <col min="14855" max="15103" width="6.85546875" style="19"/>
    <col min="15104" max="15104" width="14.85546875" style="19" customWidth="1"/>
    <col min="15105" max="15105" width="63.42578125" style="19" bestFit="1" customWidth="1"/>
    <col min="15106" max="15107" width="15.5703125" style="19" customWidth="1"/>
    <col min="15108" max="15108" width="2.85546875" style="19" customWidth="1"/>
    <col min="15109" max="15110" width="15.5703125" style="19" customWidth="1"/>
    <col min="15111" max="15359" width="6.85546875" style="19"/>
    <col min="15360" max="15360" width="14.85546875" style="19" customWidth="1"/>
    <col min="15361" max="15361" width="63.42578125" style="19" bestFit="1" customWidth="1"/>
    <col min="15362" max="15363" width="15.5703125" style="19" customWidth="1"/>
    <col min="15364" max="15364" width="2.85546875" style="19" customWidth="1"/>
    <col min="15365" max="15366" width="15.5703125" style="19" customWidth="1"/>
    <col min="15367" max="15615" width="6.85546875" style="19"/>
    <col min="15616" max="15616" width="14.85546875" style="19" customWidth="1"/>
    <col min="15617" max="15617" width="63.42578125" style="19" bestFit="1" customWidth="1"/>
    <col min="15618" max="15619" width="15.5703125" style="19" customWidth="1"/>
    <col min="15620" max="15620" width="2.85546875" style="19" customWidth="1"/>
    <col min="15621" max="15622" width="15.5703125" style="19" customWidth="1"/>
    <col min="15623" max="15871" width="6.85546875" style="19"/>
    <col min="15872" max="15872" width="14.85546875" style="19" customWidth="1"/>
    <col min="15873" max="15873" width="63.42578125" style="19" bestFit="1" customWidth="1"/>
    <col min="15874" max="15875" width="15.5703125" style="19" customWidth="1"/>
    <col min="15876" max="15876" width="2.85546875" style="19" customWidth="1"/>
    <col min="15877" max="15878" width="15.5703125" style="19" customWidth="1"/>
    <col min="15879" max="16127" width="6.85546875" style="19"/>
    <col min="16128" max="16128" width="14.85546875" style="19" customWidth="1"/>
    <col min="16129" max="16129" width="63.42578125" style="19" bestFit="1" customWidth="1"/>
    <col min="16130" max="16131" width="15.5703125" style="19" customWidth="1"/>
    <col min="16132" max="16132" width="2.85546875" style="19" customWidth="1"/>
    <col min="16133" max="16134" width="15.5703125" style="19" customWidth="1"/>
    <col min="16135" max="16384" width="6.85546875" style="19"/>
  </cols>
  <sheetData>
    <row r="1" spans="1:6" ht="14.25" customHeight="1" thickBot="1" x14ac:dyDescent="0.3">
      <c r="A1" s="137" t="s">
        <v>47</v>
      </c>
      <c r="B1" s="56" t="s">
        <v>84</v>
      </c>
      <c r="C1" s="57"/>
      <c r="D1" s="57"/>
      <c r="E1" s="138"/>
      <c r="F1" s="139"/>
    </row>
    <row r="2" spans="1:6" ht="14.25" customHeight="1" thickBot="1" x14ac:dyDescent="0.25">
      <c r="B2" s="21"/>
    </row>
    <row r="3" spans="1:6" ht="14.25" customHeight="1" x14ac:dyDescent="0.25">
      <c r="A3" s="177" t="s">
        <v>72</v>
      </c>
      <c r="B3" s="49" t="s">
        <v>27</v>
      </c>
      <c r="C3" s="179" t="s">
        <v>48</v>
      </c>
      <c r="D3" s="181" t="s">
        <v>49</v>
      </c>
      <c r="E3" s="183" t="s">
        <v>28</v>
      </c>
      <c r="F3" s="188" t="s">
        <v>50</v>
      </c>
    </row>
    <row r="4" spans="1:6" ht="14.25" customHeight="1" x14ac:dyDescent="0.25">
      <c r="A4" s="178"/>
      <c r="B4" s="51"/>
      <c r="C4" s="180"/>
      <c r="D4" s="182"/>
      <c r="E4" s="184"/>
      <c r="F4" s="189"/>
    </row>
    <row r="5" spans="1:6" ht="14.25" customHeight="1" x14ac:dyDescent="0.25">
      <c r="A5" s="178"/>
      <c r="B5" s="51"/>
      <c r="C5" s="51"/>
      <c r="D5" s="182"/>
      <c r="E5" s="184"/>
      <c r="F5" s="189"/>
    </row>
    <row r="6" spans="1:6" ht="14.25" customHeight="1" x14ac:dyDescent="0.25">
      <c r="A6" s="3"/>
      <c r="B6" s="4" t="s">
        <v>107</v>
      </c>
      <c r="C6" s="7"/>
      <c r="D6" s="8"/>
      <c r="E6" s="12"/>
      <c r="F6" s="13"/>
    </row>
    <row r="7" spans="1:6" ht="14.25" customHeight="1" x14ac:dyDescent="0.25">
      <c r="A7" s="3"/>
      <c r="B7" s="4" t="s">
        <v>85</v>
      </c>
      <c r="C7" s="7"/>
      <c r="D7" s="8"/>
      <c r="E7" s="12"/>
      <c r="F7" s="112"/>
    </row>
    <row r="8" spans="1:6" ht="14.25" customHeight="1" x14ac:dyDescent="0.25">
      <c r="A8" s="126">
        <v>1</v>
      </c>
      <c r="B8" s="74" t="s">
        <v>65</v>
      </c>
      <c r="C8" s="51"/>
      <c r="D8" s="75"/>
      <c r="E8" s="76"/>
      <c r="F8" s="110"/>
    </row>
    <row r="9" spans="1:6" ht="14.25" customHeight="1" x14ac:dyDescent="0.25">
      <c r="A9" s="95">
        <v>101</v>
      </c>
      <c r="B9" s="127" t="s">
        <v>14</v>
      </c>
      <c r="C9" s="51"/>
      <c r="D9" s="51"/>
      <c r="E9" s="50"/>
      <c r="F9" s="114"/>
    </row>
    <row r="10" spans="1:6" ht="14.25" customHeight="1" x14ac:dyDescent="0.25">
      <c r="A10" s="96">
        <v>1010</v>
      </c>
      <c r="B10" s="108" t="s">
        <v>17</v>
      </c>
      <c r="C10" s="68" t="s">
        <v>4</v>
      </c>
      <c r="D10" s="68">
        <v>1</v>
      </c>
      <c r="E10" s="171">
        <v>0</v>
      </c>
      <c r="F10" s="135">
        <f>D10*E10</f>
        <v>0</v>
      </c>
    </row>
    <row r="11" spans="1:6" ht="14.25" customHeight="1" x14ac:dyDescent="0.25">
      <c r="A11" s="96"/>
      <c r="B11" s="108"/>
      <c r="C11" s="68"/>
      <c r="D11" s="68"/>
      <c r="E11" s="116"/>
      <c r="F11" s="135"/>
    </row>
    <row r="12" spans="1:6" ht="14.25" customHeight="1" x14ac:dyDescent="0.25">
      <c r="A12" s="95">
        <v>102</v>
      </c>
      <c r="B12" s="127" t="s">
        <v>15</v>
      </c>
      <c r="C12" s="51"/>
      <c r="D12" s="51"/>
      <c r="E12" s="128"/>
      <c r="F12" s="114"/>
    </row>
    <row r="13" spans="1:6" ht="14.25" customHeight="1" x14ac:dyDescent="0.25">
      <c r="A13" s="96">
        <v>1020</v>
      </c>
      <c r="B13" s="108" t="s">
        <v>16</v>
      </c>
      <c r="C13" s="68" t="s">
        <v>4</v>
      </c>
      <c r="D13" s="68">
        <v>1</v>
      </c>
      <c r="E13" s="171">
        <v>0</v>
      </c>
      <c r="F13" s="135">
        <f t="shared" ref="F13:F40" si="0">D13*E13</f>
        <v>0</v>
      </c>
    </row>
    <row r="14" spans="1:6" ht="14.25" customHeight="1" x14ac:dyDescent="0.25">
      <c r="A14" s="96">
        <v>1021</v>
      </c>
      <c r="B14" s="108" t="s">
        <v>8</v>
      </c>
      <c r="C14" s="68" t="s">
        <v>4</v>
      </c>
      <c r="D14" s="68">
        <v>1</v>
      </c>
      <c r="E14" s="171">
        <v>0</v>
      </c>
      <c r="F14" s="135">
        <f t="shared" si="0"/>
        <v>0</v>
      </c>
    </row>
    <row r="15" spans="1:6" ht="14.25" customHeight="1" x14ac:dyDescent="0.25">
      <c r="A15" s="96"/>
      <c r="B15" s="108"/>
      <c r="C15" s="68"/>
      <c r="D15" s="68"/>
      <c r="E15" s="116"/>
      <c r="F15" s="135"/>
    </row>
    <row r="16" spans="1:6" ht="14.25" customHeight="1" x14ac:dyDescent="0.25">
      <c r="A16" s="95">
        <v>103</v>
      </c>
      <c r="B16" s="127" t="s">
        <v>18</v>
      </c>
      <c r="C16" s="51"/>
      <c r="D16" s="51"/>
      <c r="E16" s="128"/>
      <c r="F16" s="114"/>
    </row>
    <row r="17" spans="1:6" ht="14.25" customHeight="1" x14ac:dyDescent="0.25">
      <c r="A17" s="96">
        <v>1030</v>
      </c>
      <c r="B17" s="108" t="s">
        <v>19</v>
      </c>
      <c r="C17" s="68" t="s">
        <v>4</v>
      </c>
      <c r="D17" s="68">
        <v>1</v>
      </c>
      <c r="E17" s="171">
        <v>0</v>
      </c>
      <c r="F17" s="135">
        <f t="shared" si="0"/>
        <v>0</v>
      </c>
    </row>
    <row r="18" spans="1:6" ht="14.25" customHeight="1" x14ac:dyDescent="0.25">
      <c r="A18" s="96">
        <v>1031</v>
      </c>
      <c r="B18" s="108" t="s">
        <v>9</v>
      </c>
      <c r="C18" s="68" t="s">
        <v>4</v>
      </c>
      <c r="D18" s="68">
        <v>1</v>
      </c>
      <c r="E18" s="171">
        <v>0</v>
      </c>
      <c r="F18" s="135">
        <f t="shared" si="0"/>
        <v>0</v>
      </c>
    </row>
    <row r="19" spans="1:6" ht="14.25" customHeight="1" x14ac:dyDescent="0.25">
      <c r="A19" s="136"/>
      <c r="B19" s="134"/>
      <c r="C19" s="68"/>
      <c r="D19" s="68"/>
      <c r="E19" s="116"/>
      <c r="F19" s="135"/>
    </row>
    <row r="20" spans="1:6" ht="14.25" customHeight="1" x14ac:dyDescent="0.25">
      <c r="A20" s="78">
        <v>2</v>
      </c>
      <c r="B20" s="123" t="s">
        <v>66</v>
      </c>
      <c r="C20" s="51"/>
      <c r="D20" s="51"/>
      <c r="E20" s="128"/>
      <c r="F20" s="114"/>
    </row>
    <row r="21" spans="1:6" ht="14.25" customHeight="1" x14ac:dyDescent="0.25">
      <c r="A21" s="73">
        <v>201</v>
      </c>
      <c r="B21" s="124" t="s">
        <v>79</v>
      </c>
      <c r="C21" s="51"/>
      <c r="D21" s="125"/>
      <c r="E21" s="129"/>
      <c r="F21" s="114"/>
    </row>
    <row r="22" spans="1:6" ht="14.25" customHeight="1" x14ac:dyDescent="0.25">
      <c r="A22" s="98">
        <v>20101</v>
      </c>
      <c r="B22" s="133" t="s">
        <v>70</v>
      </c>
      <c r="C22" s="68" t="s">
        <v>4</v>
      </c>
      <c r="D22" s="109">
        <v>4</v>
      </c>
      <c r="E22" s="172">
        <v>0</v>
      </c>
      <c r="F22" s="135">
        <f t="shared" si="0"/>
        <v>0</v>
      </c>
    </row>
    <row r="23" spans="1:6" ht="14.25" customHeight="1" x14ac:dyDescent="0.25">
      <c r="A23" s="98">
        <v>20102</v>
      </c>
      <c r="B23" s="133" t="s">
        <v>67</v>
      </c>
      <c r="C23" s="68" t="s">
        <v>4</v>
      </c>
      <c r="D23" s="109">
        <v>2</v>
      </c>
      <c r="E23" s="172">
        <v>0</v>
      </c>
      <c r="F23" s="135">
        <f t="shared" si="0"/>
        <v>0</v>
      </c>
    </row>
    <row r="24" spans="1:6" ht="14.25" customHeight="1" x14ac:dyDescent="0.25">
      <c r="A24" s="98">
        <v>20103</v>
      </c>
      <c r="B24" s="133" t="s">
        <v>68</v>
      </c>
      <c r="C24" s="68" t="s">
        <v>4</v>
      </c>
      <c r="D24" s="109">
        <v>2</v>
      </c>
      <c r="E24" s="172">
        <v>0</v>
      </c>
      <c r="F24" s="135">
        <f t="shared" si="0"/>
        <v>0</v>
      </c>
    </row>
    <row r="25" spans="1:6" ht="14.25" customHeight="1" x14ac:dyDescent="0.25">
      <c r="A25" s="98">
        <v>20104</v>
      </c>
      <c r="B25" s="133" t="s">
        <v>69</v>
      </c>
      <c r="C25" s="68" t="s">
        <v>4</v>
      </c>
      <c r="D25" s="109">
        <v>2</v>
      </c>
      <c r="E25" s="172">
        <v>0</v>
      </c>
      <c r="F25" s="135">
        <f t="shared" si="0"/>
        <v>0</v>
      </c>
    </row>
    <row r="26" spans="1:6" ht="14.25" customHeight="1" x14ac:dyDescent="0.25">
      <c r="A26" s="98"/>
      <c r="B26" s="133"/>
      <c r="C26" s="68"/>
      <c r="D26" s="109"/>
      <c r="E26" s="111"/>
      <c r="F26" s="135"/>
    </row>
    <row r="27" spans="1:6" ht="14.25" customHeight="1" x14ac:dyDescent="0.25">
      <c r="A27" s="73">
        <v>202</v>
      </c>
      <c r="B27" s="124" t="s">
        <v>22</v>
      </c>
      <c r="C27" s="51"/>
      <c r="D27" s="125"/>
      <c r="E27" s="129"/>
      <c r="F27" s="114"/>
    </row>
    <row r="28" spans="1:6" ht="14.25" customHeight="1" x14ac:dyDescent="0.25">
      <c r="A28" s="5">
        <v>20201</v>
      </c>
      <c r="B28" s="6" t="s">
        <v>71</v>
      </c>
      <c r="C28" s="7" t="s">
        <v>4</v>
      </c>
      <c r="D28" s="9">
        <v>3</v>
      </c>
      <c r="E28" s="173">
        <v>0</v>
      </c>
      <c r="F28" s="113">
        <f t="shared" si="0"/>
        <v>0</v>
      </c>
    </row>
    <row r="29" spans="1:6" ht="14.25" customHeight="1" x14ac:dyDescent="0.25">
      <c r="A29" s="98"/>
      <c r="B29" s="133"/>
      <c r="C29" s="68"/>
      <c r="D29" s="109"/>
      <c r="E29" s="111"/>
      <c r="F29" s="135"/>
    </row>
    <row r="30" spans="1:6" ht="14.25" customHeight="1" x14ac:dyDescent="0.25">
      <c r="A30" s="73">
        <v>203</v>
      </c>
      <c r="B30" s="124" t="s">
        <v>23</v>
      </c>
      <c r="C30" s="51"/>
      <c r="D30" s="125"/>
      <c r="E30" s="129"/>
      <c r="F30" s="114"/>
    </row>
    <row r="31" spans="1:6" ht="14.25" customHeight="1" x14ac:dyDescent="0.25">
      <c r="A31" s="5">
        <v>20301</v>
      </c>
      <c r="B31" s="6" t="s">
        <v>74</v>
      </c>
      <c r="C31" s="7" t="s">
        <v>4</v>
      </c>
      <c r="D31" s="9">
        <v>3</v>
      </c>
      <c r="E31" s="173">
        <v>0</v>
      </c>
      <c r="F31" s="113">
        <f t="shared" si="0"/>
        <v>0</v>
      </c>
    </row>
    <row r="32" spans="1:6" ht="14.25" customHeight="1" x14ac:dyDescent="0.25">
      <c r="A32" s="98"/>
      <c r="B32" s="133"/>
      <c r="C32" s="68"/>
      <c r="D32" s="109"/>
      <c r="E32" s="111"/>
      <c r="F32" s="135"/>
    </row>
    <row r="33" spans="1:6" ht="14.25" customHeight="1" x14ac:dyDescent="0.25">
      <c r="A33" s="73">
        <v>204</v>
      </c>
      <c r="B33" s="124" t="s">
        <v>75</v>
      </c>
      <c r="C33" s="51"/>
      <c r="D33" s="125"/>
      <c r="E33" s="129"/>
      <c r="F33" s="114"/>
    </row>
    <row r="34" spans="1:6" ht="14.25" customHeight="1" x14ac:dyDescent="0.25">
      <c r="A34" s="5">
        <v>20401</v>
      </c>
      <c r="B34" s="6" t="s">
        <v>76</v>
      </c>
      <c r="C34" s="7" t="s">
        <v>4</v>
      </c>
      <c r="D34" s="9">
        <v>1</v>
      </c>
      <c r="E34" s="173">
        <v>0</v>
      </c>
      <c r="F34" s="113">
        <f t="shared" si="0"/>
        <v>0</v>
      </c>
    </row>
    <row r="35" spans="1:6" ht="14.25" customHeight="1" x14ac:dyDescent="0.25">
      <c r="A35" s="98"/>
      <c r="B35" s="133"/>
      <c r="C35" s="68"/>
      <c r="D35" s="109"/>
      <c r="E35" s="111"/>
      <c r="F35" s="135"/>
    </row>
    <row r="36" spans="1:6" ht="14.25" customHeight="1" x14ac:dyDescent="0.25">
      <c r="A36" s="73">
        <v>205</v>
      </c>
      <c r="B36" s="124" t="s">
        <v>25</v>
      </c>
      <c r="C36" s="51"/>
      <c r="D36" s="125"/>
      <c r="E36" s="129"/>
      <c r="F36" s="114"/>
    </row>
    <row r="37" spans="1:6" ht="14.25" customHeight="1" x14ac:dyDescent="0.25">
      <c r="A37" s="5">
        <v>20501</v>
      </c>
      <c r="B37" s="6" t="s">
        <v>77</v>
      </c>
      <c r="C37" s="7" t="s">
        <v>4</v>
      </c>
      <c r="D37" s="9">
        <v>1</v>
      </c>
      <c r="E37" s="173">
        <v>0</v>
      </c>
      <c r="F37" s="113">
        <f t="shared" si="0"/>
        <v>0</v>
      </c>
    </row>
    <row r="38" spans="1:6" ht="14.25" customHeight="1" x14ac:dyDescent="0.25">
      <c r="A38" s="98"/>
      <c r="B38" s="133"/>
      <c r="C38" s="68"/>
      <c r="D38" s="109"/>
      <c r="E38" s="111"/>
      <c r="F38" s="135"/>
    </row>
    <row r="39" spans="1:6" ht="14.25" customHeight="1" x14ac:dyDescent="0.25">
      <c r="A39" s="73">
        <v>206</v>
      </c>
      <c r="B39" s="124" t="s">
        <v>26</v>
      </c>
      <c r="C39" s="51"/>
      <c r="D39" s="125"/>
      <c r="E39" s="129"/>
      <c r="F39" s="114"/>
    </row>
    <row r="40" spans="1:6" ht="14.25" customHeight="1" x14ac:dyDescent="0.25">
      <c r="A40" s="5">
        <v>20601</v>
      </c>
      <c r="B40" s="6" t="s">
        <v>78</v>
      </c>
      <c r="C40" s="7" t="s">
        <v>4</v>
      </c>
      <c r="D40" s="9">
        <v>1</v>
      </c>
      <c r="E40" s="173">
        <v>0</v>
      </c>
      <c r="F40" s="113">
        <f t="shared" si="0"/>
        <v>0</v>
      </c>
    </row>
    <row r="41" spans="1:6" ht="14.25" customHeight="1" x14ac:dyDescent="0.25">
      <c r="A41" s="98"/>
      <c r="B41" s="133"/>
      <c r="C41" s="68"/>
      <c r="D41" s="109"/>
      <c r="E41" s="111"/>
      <c r="F41" s="135"/>
    </row>
    <row r="42" spans="1:6" ht="14.25" customHeight="1" x14ac:dyDescent="0.25">
      <c r="A42" s="73">
        <v>207</v>
      </c>
      <c r="B42" s="124" t="s">
        <v>80</v>
      </c>
      <c r="C42" s="51"/>
      <c r="D42" s="75"/>
      <c r="E42" s="129"/>
      <c r="F42" s="114"/>
    </row>
    <row r="43" spans="1:6" ht="14.25" customHeight="1" x14ac:dyDescent="0.25">
      <c r="A43" s="98">
        <v>20701</v>
      </c>
      <c r="B43" s="133" t="s">
        <v>81</v>
      </c>
      <c r="C43" s="68" t="s">
        <v>4</v>
      </c>
      <c r="D43" s="109">
        <v>1</v>
      </c>
      <c r="E43" s="172">
        <v>0</v>
      </c>
      <c r="F43" s="135">
        <f>D43*E43</f>
        <v>0</v>
      </c>
    </row>
    <row r="44" spans="1:6" ht="14.25" customHeight="1" x14ac:dyDescent="0.25">
      <c r="A44" s="98"/>
      <c r="B44" s="133"/>
      <c r="C44" s="68"/>
      <c r="D44" s="109"/>
      <c r="E44" s="111"/>
      <c r="F44" s="135"/>
    </row>
    <row r="45" spans="1:6" s="30" customFormat="1" ht="14.25" customHeight="1" x14ac:dyDescent="0.25">
      <c r="A45" s="73"/>
      <c r="B45" s="74" t="s">
        <v>51</v>
      </c>
      <c r="C45" s="51" t="s">
        <v>5</v>
      </c>
      <c r="D45" s="75"/>
      <c r="E45" s="129"/>
      <c r="F45" s="110">
        <f>SUM(F6:F43)</f>
        <v>0</v>
      </c>
    </row>
    <row r="46" spans="1:6" s="30" customFormat="1" ht="14.25" customHeight="1" x14ac:dyDescent="0.25">
      <c r="A46" s="14"/>
      <c r="B46" s="15"/>
      <c r="C46" s="16"/>
      <c r="D46" s="17"/>
      <c r="E46" s="130"/>
      <c r="F46" s="131"/>
    </row>
    <row r="47" spans="1:6" s="30" customFormat="1" ht="27" customHeight="1" x14ac:dyDescent="0.25">
      <c r="A47" s="84"/>
      <c r="B47" s="145" t="s">
        <v>82</v>
      </c>
      <c r="C47" s="86" t="s">
        <v>83</v>
      </c>
      <c r="D47" s="146">
        <v>10</v>
      </c>
      <c r="E47" s="147"/>
      <c r="F47" s="148">
        <f>D47*F45</f>
        <v>0</v>
      </c>
    </row>
    <row r="48" spans="1:6" ht="14.25" customHeight="1" x14ac:dyDescent="0.25">
      <c r="A48" s="35"/>
      <c r="B48" s="32"/>
      <c r="C48" s="34"/>
      <c r="D48" s="34"/>
      <c r="F48" s="132"/>
    </row>
    <row r="49" spans="1:6" ht="14.25" customHeight="1" x14ac:dyDescent="0.25">
      <c r="A49" s="36"/>
      <c r="B49" s="32"/>
      <c r="C49" s="34"/>
      <c r="D49" s="34"/>
      <c r="F49" s="132"/>
    </row>
    <row r="50" spans="1:6" ht="14.25" customHeight="1" x14ac:dyDescent="0.25">
      <c r="A50" s="36"/>
      <c r="B50" s="32"/>
      <c r="C50" s="34"/>
      <c r="D50" s="34"/>
      <c r="F50" s="132"/>
    </row>
    <row r="51" spans="1:6" ht="14.25" customHeight="1" x14ac:dyDescent="0.25">
      <c r="A51" s="32"/>
      <c r="B51" s="32"/>
      <c r="C51" s="34"/>
      <c r="D51" s="34"/>
      <c r="F51" s="132"/>
    </row>
    <row r="52" spans="1:6" ht="14.25" customHeight="1" x14ac:dyDescent="0.25">
      <c r="A52" s="32"/>
      <c r="B52" s="32"/>
      <c r="C52" s="34"/>
      <c r="D52" s="34"/>
      <c r="F52" s="132"/>
    </row>
    <row r="53" spans="1:6" ht="14.25" customHeight="1" x14ac:dyDescent="0.25">
      <c r="A53" s="32"/>
      <c r="B53" s="32"/>
      <c r="C53" s="34"/>
      <c r="D53" s="34"/>
      <c r="F53" s="132"/>
    </row>
    <row r="54" spans="1:6" ht="14.25" customHeight="1" x14ac:dyDescent="0.25">
      <c r="A54" s="32"/>
      <c r="B54" s="32"/>
      <c r="C54" s="34"/>
      <c r="D54" s="34"/>
      <c r="F54" s="132"/>
    </row>
    <row r="55" spans="1:6" ht="14.25" customHeight="1" x14ac:dyDescent="0.25">
      <c r="A55" s="32"/>
      <c r="B55" s="32"/>
      <c r="C55" s="34"/>
      <c r="D55" s="34"/>
      <c r="F55" s="132"/>
    </row>
    <row r="56" spans="1:6" ht="14.25" customHeight="1" x14ac:dyDescent="0.25">
      <c r="A56" s="32"/>
      <c r="B56" s="32"/>
      <c r="C56" s="34"/>
      <c r="D56" s="34"/>
      <c r="F56" s="132"/>
    </row>
    <row r="57" spans="1:6" ht="14.25" customHeight="1" x14ac:dyDescent="0.25">
      <c r="F57" s="132"/>
    </row>
    <row r="58" spans="1:6" s="32" customFormat="1" ht="14.25" customHeight="1" x14ac:dyDescent="0.25">
      <c r="A58" s="19"/>
      <c r="B58" s="19"/>
      <c r="C58" s="20"/>
      <c r="D58" s="20"/>
      <c r="E58" s="19"/>
      <c r="F58" s="132"/>
    </row>
    <row r="59" spans="1:6" s="32" customFormat="1" ht="14.25" customHeight="1" x14ac:dyDescent="0.25">
      <c r="A59" s="19"/>
      <c r="B59" s="19"/>
      <c r="C59" s="20"/>
      <c r="D59" s="20"/>
      <c r="E59" s="19"/>
      <c r="F59" s="132"/>
    </row>
    <row r="60" spans="1:6" s="32" customFormat="1" ht="14.25" customHeight="1" x14ac:dyDescent="0.25">
      <c r="A60" s="19"/>
      <c r="B60" s="19"/>
      <c r="C60" s="20"/>
      <c r="D60" s="20"/>
      <c r="E60" s="19"/>
      <c r="F60" s="132"/>
    </row>
    <row r="61" spans="1:6" s="32" customFormat="1" ht="14.25" customHeight="1" x14ac:dyDescent="0.25">
      <c r="A61" s="19"/>
      <c r="B61" s="19"/>
      <c r="C61" s="20"/>
      <c r="D61" s="20"/>
      <c r="E61" s="19"/>
      <c r="F61" s="132"/>
    </row>
    <row r="62" spans="1:6" s="32" customFormat="1" ht="14.25" customHeight="1" x14ac:dyDescent="0.25">
      <c r="A62" s="19"/>
      <c r="B62" s="19"/>
      <c r="C62" s="20"/>
      <c r="D62" s="20"/>
      <c r="E62" s="19"/>
      <c r="F62" s="132"/>
    </row>
    <row r="63" spans="1:6" s="32" customFormat="1" ht="14.25" customHeight="1" x14ac:dyDescent="0.25">
      <c r="A63" s="19"/>
      <c r="B63" s="19"/>
      <c r="C63" s="20"/>
      <c r="D63" s="20"/>
      <c r="E63" s="19"/>
      <c r="F63" s="132"/>
    </row>
    <row r="64" spans="1:6" ht="14.25" customHeight="1" x14ac:dyDescent="0.25">
      <c r="F64" s="132"/>
    </row>
    <row r="65" spans="1:6" ht="14.25" customHeight="1" x14ac:dyDescent="0.25">
      <c r="F65" s="132"/>
    </row>
    <row r="66" spans="1:6" s="32" customFormat="1" ht="14.25" customHeight="1" x14ac:dyDescent="0.25">
      <c r="A66" s="19"/>
      <c r="B66" s="19"/>
      <c r="C66" s="20"/>
      <c r="D66" s="20"/>
      <c r="E66" s="19"/>
      <c r="F66" s="132"/>
    </row>
    <row r="67" spans="1:6" s="32" customFormat="1" ht="14.25" customHeight="1" x14ac:dyDescent="0.25">
      <c r="A67" s="19"/>
      <c r="B67" s="19"/>
      <c r="C67" s="20"/>
      <c r="D67" s="20"/>
      <c r="E67" s="19"/>
      <c r="F67" s="132"/>
    </row>
    <row r="68" spans="1:6" s="32" customFormat="1" ht="14.25" customHeight="1" x14ac:dyDescent="0.25">
      <c r="A68" s="19"/>
      <c r="B68" s="19"/>
      <c r="C68" s="20"/>
      <c r="D68" s="20"/>
      <c r="E68" s="19"/>
      <c r="F68" s="132"/>
    </row>
    <row r="69" spans="1:6" ht="14.25" customHeight="1" x14ac:dyDescent="0.25">
      <c r="F69" s="132"/>
    </row>
    <row r="70" spans="1:6" ht="14.25" customHeight="1" x14ac:dyDescent="0.25">
      <c r="F70" s="132"/>
    </row>
    <row r="71" spans="1:6" ht="14.25" customHeight="1" x14ac:dyDescent="0.25">
      <c r="F71" s="132"/>
    </row>
    <row r="72" spans="1:6" ht="14.25" customHeight="1" x14ac:dyDescent="0.25">
      <c r="F72" s="132"/>
    </row>
    <row r="73" spans="1:6" ht="14.25" customHeight="1" x14ac:dyDescent="0.25">
      <c r="F73" s="132"/>
    </row>
    <row r="74" spans="1:6" s="32" customFormat="1" ht="14.25" customHeight="1" x14ac:dyDescent="0.25">
      <c r="A74" s="19"/>
      <c r="B74" s="19"/>
      <c r="C74" s="20"/>
      <c r="D74" s="20"/>
      <c r="E74" s="19"/>
      <c r="F74" s="132"/>
    </row>
    <row r="75" spans="1:6" s="32" customFormat="1" ht="14.25" customHeight="1" x14ac:dyDescent="0.25">
      <c r="A75" s="19"/>
      <c r="B75" s="19"/>
      <c r="C75" s="20"/>
      <c r="D75" s="20"/>
      <c r="E75" s="19"/>
      <c r="F75" s="132"/>
    </row>
    <row r="76" spans="1:6" s="32" customFormat="1" ht="14.25" customHeight="1" x14ac:dyDescent="0.25">
      <c r="A76" s="19"/>
      <c r="B76" s="19"/>
      <c r="C76" s="20"/>
      <c r="D76" s="20"/>
      <c r="E76" s="19"/>
      <c r="F76" s="132"/>
    </row>
    <row r="77" spans="1:6" ht="14.25" customHeight="1" x14ac:dyDescent="0.25">
      <c r="F77" s="132"/>
    </row>
    <row r="78" spans="1:6" ht="14.25" customHeight="1" x14ac:dyDescent="0.25">
      <c r="F78" s="132"/>
    </row>
    <row r="79" spans="1:6" ht="14.25" customHeight="1" x14ac:dyDescent="0.25">
      <c r="F79" s="132"/>
    </row>
    <row r="80" spans="1:6" ht="14.25" customHeight="1" x14ac:dyDescent="0.25">
      <c r="F80" s="132"/>
    </row>
    <row r="81" spans="6:6" ht="14.25" customHeight="1" x14ac:dyDescent="0.25">
      <c r="F81" s="132"/>
    </row>
    <row r="82" spans="6:6" ht="14.25" customHeight="1" x14ac:dyDescent="0.25">
      <c r="F82" s="132"/>
    </row>
    <row r="83" spans="6:6" ht="14.25" customHeight="1" x14ac:dyDescent="0.25">
      <c r="F83" s="132"/>
    </row>
    <row r="84" spans="6:6" ht="14.25" customHeight="1" x14ac:dyDescent="0.25">
      <c r="F84" s="132"/>
    </row>
    <row r="85" spans="6:6" ht="14.25" customHeight="1" x14ac:dyDescent="0.25">
      <c r="F85" s="132"/>
    </row>
    <row r="86" spans="6:6" ht="14.25" customHeight="1" x14ac:dyDescent="0.25">
      <c r="F86" s="132"/>
    </row>
    <row r="87" spans="6:6" ht="14.25" customHeight="1" x14ac:dyDescent="0.25">
      <c r="F87" s="132"/>
    </row>
    <row r="88" spans="6:6" ht="14.25" customHeight="1" x14ac:dyDescent="0.25">
      <c r="F88" s="132"/>
    </row>
    <row r="89" spans="6:6" ht="14.25" customHeight="1" x14ac:dyDescent="0.25">
      <c r="F89" s="132"/>
    </row>
    <row r="90" spans="6:6" ht="14.25" customHeight="1" x14ac:dyDescent="0.25">
      <c r="F90" s="132"/>
    </row>
    <row r="91" spans="6:6" ht="14.25" customHeight="1" x14ac:dyDescent="0.25">
      <c r="F91" s="132"/>
    </row>
    <row r="92" spans="6:6" ht="14.25" customHeight="1" x14ac:dyDescent="0.25">
      <c r="F92" s="132"/>
    </row>
    <row r="93" spans="6:6" ht="14.25" customHeight="1" x14ac:dyDescent="0.25">
      <c r="F93" s="132"/>
    </row>
    <row r="94" spans="6:6" ht="14.25" customHeight="1" x14ac:dyDescent="0.25">
      <c r="F94" s="132"/>
    </row>
    <row r="95" spans="6:6" ht="14.25" customHeight="1" x14ac:dyDescent="0.25">
      <c r="F95" s="132"/>
    </row>
    <row r="96" spans="6:6" ht="14.25" customHeight="1" x14ac:dyDescent="0.25">
      <c r="F96" s="132"/>
    </row>
    <row r="97" spans="6:6" ht="14.25" customHeight="1" x14ac:dyDescent="0.25">
      <c r="F97" s="132"/>
    </row>
    <row r="98" spans="6:6" ht="14.25" customHeight="1" x14ac:dyDescent="0.25">
      <c r="F98" s="132"/>
    </row>
    <row r="99" spans="6:6" ht="14.25" customHeight="1" x14ac:dyDescent="0.25">
      <c r="F99" s="132"/>
    </row>
    <row r="100" spans="6:6" ht="14.25" customHeight="1" x14ac:dyDescent="0.25">
      <c r="F100" s="132"/>
    </row>
    <row r="101" spans="6:6" ht="14.25" customHeight="1" x14ac:dyDescent="0.25">
      <c r="F101" s="132"/>
    </row>
    <row r="102" spans="6:6" ht="14.25" customHeight="1" x14ac:dyDescent="0.25">
      <c r="F102" s="132"/>
    </row>
    <row r="103" spans="6:6" ht="14.25" customHeight="1" x14ac:dyDescent="0.25">
      <c r="F103" s="132"/>
    </row>
    <row r="104" spans="6:6" ht="14.25" customHeight="1" x14ac:dyDescent="0.25">
      <c r="F104" s="132"/>
    </row>
    <row r="105" spans="6:6" ht="14.25" customHeight="1" x14ac:dyDescent="0.25">
      <c r="F105" s="132"/>
    </row>
    <row r="106" spans="6:6" ht="14.25" customHeight="1" x14ac:dyDescent="0.25">
      <c r="F106" s="132"/>
    </row>
    <row r="107" spans="6:6" ht="14.25" customHeight="1" x14ac:dyDescent="0.25">
      <c r="F107" s="132"/>
    </row>
    <row r="108" spans="6:6" ht="14.25" customHeight="1" x14ac:dyDescent="0.25"/>
    <row r="109" spans="6:6" ht="14.25" customHeight="1" x14ac:dyDescent="0.25"/>
    <row r="110" spans="6:6" ht="14.25" customHeight="1" x14ac:dyDescent="0.25"/>
    <row r="111" spans="6:6" ht="14.25" customHeight="1" x14ac:dyDescent="0.25"/>
    <row r="112" spans="6:6"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sheetData>
  <sheetProtection algorithmName="SHA-512" hashValue="dvqoeVBhchtBMWLndh16bqFGxLLhfPerzs37uWVWXzsHkV2Tc9BfI+Z2hHV+yo7vqi4qa8DyLMwUo/uH2vsR2A==" saltValue="leSEDNjvvXVUPWeEey3reA==" spinCount="100000" sheet="1" objects="1" scenarios="1"/>
  <mergeCells count="5">
    <mergeCell ref="A3:A5"/>
    <mergeCell ref="C3:C4"/>
    <mergeCell ref="D3:D5"/>
    <mergeCell ref="E3:E5"/>
    <mergeCell ref="F3:F5"/>
  </mergeCells>
  <pageMargins left="0.23622047244094491" right="0.23622047244094491" top="0.23622047244094491" bottom="0.23622047244094491" header="0" footer="0"/>
  <pageSetup paperSize="9" scale="69" fitToHeight="3" orientation="portrait" r:id="rId1"/>
  <headerFooter alignWithMargins="0"/>
  <rowBreaks count="1" manualBreakCount="1">
    <brk id="1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2FA5D4A80B564DB9B7C6DADC82EDC7" ma:contentTypeVersion="10" ma:contentTypeDescription="Een nieuw document maken." ma:contentTypeScope="" ma:versionID="8df35eb4a1232d356c1b26464e2927b0">
  <xsd:schema xmlns:xsd="http://www.w3.org/2001/XMLSchema" xmlns:xs="http://www.w3.org/2001/XMLSchema" xmlns:p="http://schemas.microsoft.com/office/2006/metadata/properties" xmlns:ns2="a3c00aa1-68ae-4e3c-8bd7-0da97e7bbdc6" targetNamespace="http://schemas.microsoft.com/office/2006/metadata/properties" ma:root="true" ma:fieldsID="104a3924fbb1a53db2ca134cfad7025b" ns2:_="">
    <xsd:import namespace="a3c00aa1-68ae-4e3c-8bd7-0da97e7bbd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00aa1-68ae-4e3c-8bd7-0da97e7bb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98105-3772-48BE-B7C9-F9A1A507880F}">
  <ds:schemaRefs>
    <ds:schemaRef ds:uri="http://purl.org/dc/terms/"/>
    <ds:schemaRef ds:uri="http://schemas.openxmlformats.org/package/2006/metadata/core-properties"/>
    <ds:schemaRef ds:uri="http://purl.org/dc/dcmitype/"/>
    <ds:schemaRef ds:uri="a3c00aa1-68ae-4e3c-8bd7-0da97e7bbdc6"/>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64498D3F-7D12-4A94-85EC-8001A5AB4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00aa1-68ae-4e3c-8bd7-0da97e7bb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C57CE3-B716-4D13-8928-3E199DBF11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totaal</vt:lpstr>
      <vt:lpstr>2021</vt:lpstr>
      <vt:lpstr>2022-2025</vt:lpstr>
      <vt:lpstr>onderhoud</vt:lpstr>
      <vt:lpstr>'2021'!Afdrukbereik</vt:lpstr>
      <vt:lpstr>'2022-2025'!Afdrukbereik</vt:lpstr>
      <vt:lpstr>onderhoud!Afdrukbereik</vt:lpstr>
      <vt:lpstr>'2021'!Afdruktitels</vt:lpstr>
      <vt:lpstr>'2022-2025'!Afdruktitels</vt:lpstr>
      <vt:lpstr>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Gijzel</dc:creator>
  <cp:lastModifiedBy>Jesse van de Weerdt</cp:lastModifiedBy>
  <cp:lastPrinted>2021-03-04T15:50:03Z</cp:lastPrinted>
  <dcterms:created xsi:type="dcterms:W3CDTF">2017-08-18T07:07:15Z</dcterms:created>
  <dcterms:modified xsi:type="dcterms:W3CDTF">2021-04-23T06:50:48Z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0x010100102FA5D4A80B564DB9B7C6DADC82EDC7</vt:lpwstr>
  </property>
</Properties>
</file>