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eiligheidsregio Twente/auto a2021/"/>
    </mc:Choice>
  </mc:AlternateContent>
  <xr:revisionPtr revIDLastSave="559" documentId="8_{96BE36DD-EC25-4960-BD94-D0E00F3A94CF}" xr6:coauthVersionLast="47" xr6:coauthVersionMax="47" xr10:uidLastSave="{03CA0EFB-A973-4592-A467-EF15F3D3999D}"/>
  <bookViews>
    <workbookView xWindow="-98" yWindow="-98" windowWidth="22695" windowHeight="14595" firstSheet="1" activeTab="1" xr2:uid="{00692E86-ECD4-4BBC-8736-C7D5C5EA1B97}"/>
  </bookViews>
  <sheets>
    <sheet name="totaal afname" sheetId="3" state="hidden" r:id="rId1"/>
    <sheet name="perceel 1" sheetId="1" r:id="rId2"/>
    <sheet name="perceel 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2" l="1"/>
  <c r="H8" i="1"/>
  <c r="I8" i="1" s="1"/>
  <c r="H26" i="1"/>
  <c r="I26" i="1" s="1"/>
  <c r="L26" i="1" s="1"/>
  <c r="H35" i="2"/>
  <c r="I35" i="2" s="1"/>
  <c r="L35" i="2" s="1"/>
  <c r="K8" i="1"/>
  <c r="K30" i="2"/>
  <c r="K11" i="2"/>
  <c r="K23" i="1"/>
  <c r="K22" i="1"/>
  <c r="K21" i="1"/>
  <c r="K20" i="1"/>
  <c r="K19" i="1"/>
  <c r="K18" i="1"/>
  <c r="K17" i="1"/>
  <c r="K14" i="1"/>
  <c r="K13" i="1"/>
  <c r="K12" i="1"/>
  <c r="K11" i="1"/>
  <c r="K10" i="1"/>
  <c r="K9" i="1"/>
  <c r="H32" i="2"/>
  <c r="K32" i="2"/>
  <c r="H30" i="2"/>
  <c r="H29" i="2"/>
  <c r="K29" i="2"/>
  <c r="H27" i="2"/>
  <c r="K27" i="2"/>
  <c r="H26" i="2"/>
  <c r="K26" i="2"/>
  <c r="H19" i="2"/>
  <c r="K19" i="2"/>
  <c r="H17" i="2"/>
  <c r="H13" i="2"/>
  <c r="K13" i="2"/>
  <c r="H12" i="2"/>
  <c r="K12" i="2"/>
  <c r="H11" i="2"/>
  <c r="F9" i="3"/>
  <c r="E9" i="3"/>
  <c r="D9" i="3"/>
  <c r="C9" i="3"/>
  <c r="B9" i="3"/>
  <c r="D11" i="3" s="1"/>
  <c r="H23" i="1"/>
  <c r="H22" i="1"/>
  <c r="H21" i="1"/>
  <c r="H20" i="1"/>
  <c r="H19" i="1"/>
  <c r="H18" i="1"/>
  <c r="H17" i="1"/>
  <c r="H14" i="1"/>
  <c r="H13" i="1"/>
  <c r="H12" i="1"/>
  <c r="H11" i="1"/>
  <c r="H10" i="1"/>
  <c r="H9" i="1"/>
  <c r="I11" i="2" l="1"/>
  <c r="L11" i="2" s="1"/>
  <c r="I29" i="2"/>
  <c r="L29" i="2" s="1"/>
  <c r="I27" i="2"/>
  <c r="L27" i="2" s="1"/>
  <c r="I26" i="2"/>
  <c r="L26" i="2" s="1"/>
  <c r="I30" i="2"/>
  <c r="L30" i="2" s="1"/>
  <c r="I32" i="2"/>
  <c r="L32" i="2" s="1"/>
  <c r="I17" i="2"/>
  <c r="L17" i="2" s="1"/>
  <c r="I19" i="2"/>
  <c r="L19" i="2" s="1"/>
  <c r="I13" i="2"/>
  <c r="L13" i="2" s="1"/>
  <c r="I12" i="2"/>
  <c r="L12" i="2" s="1"/>
  <c r="I10" i="1"/>
  <c r="L10" i="1" s="1"/>
  <c r="I17" i="1"/>
  <c r="L17" i="1" s="1"/>
  <c r="I21" i="1"/>
  <c r="L21" i="1" s="1"/>
  <c r="I23" i="1"/>
  <c r="L23" i="1" s="1"/>
  <c r="I12" i="1"/>
  <c r="L12" i="1" s="1"/>
  <c r="I9" i="1"/>
  <c r="L9" i="1" s="1"/>
  <c r="I18" i="1"/>
  <c r="L18" i="1" s="1"/>
  <c r="I20" i="1"/>
  <c r="L20" i="1" s="1"/>
  <c r="I22" i="1"/>
  <c r="L22" i="1" s="1"/>
  <c r="I19" i="1"/>
  <c r="L19" i="1" s="1"/>
  <c r="L8" i="1"/>
  <c r="I13" i="1"/>
  <c r="L13" i="1" s="1"/>
  <c r="I14" i="1"/>
  <c r="L14" i="1" s="1"/>
  <c r="I11" i="1"/>
  <c r="L11" i="1" s="1"/>
  <c r="L30" i="1" l="1"/>
  <c r="L37" i="2"/>
</calcChain>
</file>

<file path=xl/sharedStrings.xml><?xml version="1.0" encoding="utf-8"?>
<sst xmlns="http://schemas.openxmlformats.org/spreadsheetml/2006/main" count="58" uniqueCount="41">
  <si>
    <t>Perceel 1</t>
  </si>
  <si>
    <t>Perceel 2</t>
  </si>
  <si>
    <t>Jaar</t>
  </si>
  <si>
    <t>VW Polo</t>
  </si>
  <si>
    <t>VW T Roc</t>
  </si>
  <si>
    <t>MB Citan</t>
  </si>
  <si>
    <t>MB Vito Bestel</t>
  </si>
  <si>
    <t>MB Vito Tourer</t>
  </si>
  <si>
    <t>merk/type</t>
  </si>
  <si>
    <t>netto prijs per voertuig</t>
  </si>
  <si>
    <t xml:space="preserve">totaal netto prijs </t>
  </si>
  <si>
    <t>door inschrijver in te vullen</t>
  </si>
  <si>
    <t>restwaarde voertuig, netto prijs over 5 jaar</t>
  </si>
  <si>
    <t xml:space="preserve">vaste korting % </t>
  </si>
  <si>
    <t>Perceel 1 Prijzenblad</t>
  </si>
  <si>
    <t>Van inschrijver wordt verwacht de afschrijving van de door haar aangeboden voertuig op te nemen. Dit resulteert in een gegarandeerde terugname prijs per voertuig.</t>
  </si>
  <si>
    <t>Door het opnemen van de afschrijving over 5 jaar, gebaseerd op ca 80.000km ontstaat een netto prijs.</t>
  </si>
  <si>
    <t>totaalbedrag voor gunning</t>
  </si>
  <si>
    <t>Aantal totaal</t>
  </si>
  <si>
    <t>optielijst</t>
  </si>
  <si>
    <t>Perceel 2 Prijzenblad</t>
  </si>
  <si>
    <t>restwaarde voertuigen</t>
  </si>
  <si>
    <t>restwaarde voertuig, netto prijs over 7 jaar</t>
  </si>
  <si>
    <t>Rechtsgeldige ondertekening</t>
  </si>
  <si>
    <t>Datum</t>
  </si>
  <si>
    <t>Handtekening</t>
  </si>
  <si>
    <t>Naam</t>
  </si>
  <si>
    <t>Functie</t>
  </si>
  <si>
    <t>VW Polo of vergelijkbaar. Verwachte afname</t>
  </si>
  <si>
    <t>VW T Roc of vergelijkbaar. Verwachte afname</t>
  </si>
  <si>
    <t>MB Citan of vergelijkbaar. Verwachte afname</t>
  </si>
  <si>
    <t>MB Vito bestel of vergelijkbaar. Verwachte afname</t>
  </si>
  <si>
    <t>MB Vito tourer of vergelijkbaar. Verwachte afname</t>
  </si>
  <si>
    <t>afschrijving per voertuig na 60 kalendermaanden</t>
  </si>
  <si>
    <r>
      <t xml:space="preserve">afschrijving </t>
    </r>
    <r>
      <rPr>
        <b/>
        <sz val="11"/>
        <color theme="1"/>
        <rFont val="Calibri"/>
        <family val="2"/>
        <scheme val="minor"/>
      </rPr>
      <t>per voertuig</t>
    </r>
    <r>
      <rPr>
        <sz val="11"/>
        <color theme="1"/>
        <rFont val="Calibri"/>
        <family val="2"/>
        <scheme val="minor"/>
      </rPr>
      <t xml:space="preserve"> na 84 kalendermaanden</t>
    </r>
  </si>
  <si>
    <t>totaal netto prijs voertuigen</t>
  </si>
  <si>
    <t>Kenmerk -   Z2T-OOT6</t>
  </si>
  <si>
    <r>
      <t>bruto listprijs per stuk (</t>
    </r>
    <r>
      <rPr>
        <b/>
        <sz val="11"/>
        <color theme="1"/>
        <rFont val="Calibri"/>
        <family val="2"/>
        <scheme val="minor"/>
      </rPr>
      <t>excl. btw/BPM)</t>
    </r>
  </si>
  <si>
    <t>standkachel T Roc of vergelijkbaar</t>
  </si>
  <si>
    <t>standkachel Vito of vergelijkbaar</t>
  </si>
  <si>
    <t>Door het opnemen van de afschrijving over 7 jaar, gebaseerd op ca 120.000km ontstaat een netto 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</si>
</sst>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Tahoma"/>
      <family val="2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wrapText="1"/>
    </xf>
    <xf numFmtId="44" fontId="0" fillId="0" borderId="0" xfId="1" applyFont="1" applyAlignment="1">
      <alignment wrapText="1"/>
    </xf>
    <xf numFmtId="9" fontId="0" fillId="0" borderId="0" xfId="2" applyFont="1"/>
    <xf numFmtId="44" fontId="0" fillId="0" borderId="0" xfId="0" applyNumberFormat="1"/>
    <xf numFmtId="0" fontId="4" fillId="0" borderId="0" xfId="0" applyFont="1" applyBorder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center"/>
    </xf>
    <xf numFmtId="0" fontId="0" fillId="6" borderId="1" xfId="0" applyFill="1" applyBorder="1"/>
    <xf numFmtId="0" fontId="5" fillId="5" borderId="0" xfId="0" applyFont="1" applyFill="1" applyBorder="1" applyAlignment="1">
      <alignment horizontal="center" vertical="center"/>
    </xf>
    <xf numFmtId="0" fontId="7" fillId="5" borderId="0" xfId="0" applyFont="1" applyFill="1"/>
    <xf numFmtId="44" fontId="7" fillId="5" borderId="0" xfId="1" applyFont="1" applyFill="1" applyAlignment="1">
      <alignment wrapText="1"/>
    </xf>
    <xf numFmtId="9" fontId="7" fillId="5" borderId="0" xfId="2" applyFont="1" applyFill="1"/>
    <xf numFmtId="44" fontId="7" fillId="5" borderId="0" xfId="0" applyNumberFormat="1" applyFont="1" applyFill="1"/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44" fontId="0" fillId="0" borderId="3" xfId="0" applyNumberFormat="1" applyBorder="1"/>
    <xf numFmtId="0" fontId="0" fillId="0" borderId="4" xfId="0" applyBorder="1"/>
    <xf numFmtId="0" fontId="4" fillId="0" borderId="5" xfId="0" applyFont="1" applyBorder="1" applyAlignment="1">
      <alignment horizontal="center" vertical="center"/>
    </xf>
    <xf numFmtId="44" fontId="0" fillId="0" borderId="0" xfId="0" applyNumberFormat="1" applyBorder="1"/>
    <xf numFmtId="44" fontId="0" fillId="0" borderId="8" xfId="0" applyNumberFormat="1" applyBorder="1"/>
    <xf numFmtId="0" fontId="0" fillId="6" borderId="0" xfId="0" applyFill="1" applyBorder="1"/>
    <xf numFmtId="0" fontId="2" fillId="6" borderId="0" xfId="0" applyFont="1" applyFill="1" applyBorder="1" applyAlignment="1">
      <alignment horizontal="center" vertical="center"/>
    </xf>
    <xf numFmtId="44" fontId="0" fillId="6" borderId="0" xfId="1" applyFont="1" applyFill="1" applyBorder="1" applyAlignment="1">
      <alignment wrapText="1"/>
    </xf>
    <xf numFmtId="0" fontId="0" fillId="0" borderId="0" xfId="0" applyBorder="1" applyAlignment="1">
      <alignment horizontal="center"/>
    </xf>
    <xf numFmtId="44" fontId="0" fillId="0" borderId="0" xfId="1" applyFont="1" applyBorder="1"/>
    <xf numFmtId="0" fontId="2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0" fontId="2" fillId="6" borderId="5" xfId="0" applyFont="1" applyFill="1" applyBorder="1" applyAlignment="1">
      <alignment horizontal="center" vertical="center"/>
    </xf>
    <xf numFmtId="0" fontId="0" fillId="6" borderId="6" xfId="0" applyFill="1" applyBorder="1"/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6" borderId="13" xfId="0" applyFill="1" applyBorder="1"/>
    <xf numFmtId="44" fontId="0" fillId="0" borderId="6" xfId="0" applyNumberFormat="1" applyBorder="1"/>
    <xf numFmtId="0" fontId="0" fillId="6" borderId="14" xfId="0" applyFill="1" applyBorder="1"/>
    <xf numFmtId="44" fontId="0" fillId="0" borderId="8" xfId="1" applyFont="1" applyBorder="1"/>
    <xf numFmtId="44" fontId="0" fillId="0" borderId="9" xfId="0" applyNumberFormat="1" applyBorder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10" xfId="0" applyBorder="1"/>
    <xf numFmtId="0" fontId="8" fillId="0" borderId="11" xfId="0" applyFont="1" applyBorder="1" applyAlignment="1">
      <alignment horizontal="center" vertical="center"/>
    </xf>
    <xf numFmtId="44" fontId="0" fillId="0" borderId="11" xfId="1" applyFont="1" applyBorder="1"/>
    <xf numFmtId="0" fontId="2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6" borderId="0" xfId="0" applyFill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0" fillId="4" borderId="1" xfId="0" applyFill="1" applyBorder="1"/>
    <xf numFmtId="44" fontId="0" fillId="0" borderId="4" xfId="1" applyFont="1" applyBorder="1"/>
    <xf numFmtId="44" fontId="0" fillId="0" borderId="3" xfId="1" applyFont="1" applyBorder="1"/>
    <xf numFmtId="44" fontId="0" fillId="0" borderId="4" xfId="0" applyNumberFormat="1" applyBorder="1"/>
    <xf numFmtId="9" fontId="0" fillId="4" borderId="1" xfId="2" applyFont="1" applyFill="1" applyBorder="1"/>
    <xf numFmtId="44" fontId="0" fillId="4" borderId="1" xfId="1" applyFont="1" applyFill="1" applyBorder="1" applyAlignment="1">
      <alignment wrapText="1"/>
    </xf>
    <xf numFmtId="44" fontId="0" fillId="4" borderId="1" xfId="1" applyFont="1" applyFill="1" applyBorder="1"/>
    <xf numFmtId="44" fontId="0" fillId="7" borderId="0" xfId="0" applyNumberFormat="1" applyFill="1" applyBorder="1"/>
    <xf numFmtId="44" fontId="0" fillId="7" borderId="6" xfId="0" applyNumberFormat="1" applyFill="1" applyBorder="1"/>
    <xf numFmtId="44" fontId="0" fillId="0" borderId="15" xfId="1" applyFont="1" applyBorder="1"/>
    <xf numFmtId="0" fontId="0" fillId="7" borderId="3" xfId="0" applyFill="1" applyBorder="1"/>
    <xf numFmtId="0" fontId="9" fillId="0" borderId="0" xfId="0" applyFont="1"/>
    <xf numFmtId="0" fontId="9" fillId="0" borderId="2" xfId="0" applyFont="1" applyBorder="1"/>
    <xf numFmtId="0" fontId="10" fillId="0" borderId="5" xfId="0" applyFont="1" applyBorder="1"/>
    <xf numFmtId="0" fontId="7" fillId="5" borderId="7" xfId="0" applyFont="1" applyFill="1" applyBorder="1"/>
    <xf numFmtId="44" fontId="0" fillId="5" borderId="8" xfId="0" applyNumberFormat="1" applyFill="1" applyBorder="1"/>
    <xf numFmtId="44" fontId="7" fillId="5" borderId="8" xfId="0" applyNumberFormat="1" applyFont="1" applyFill="1" applyBorder="1"/>
    <xf numFmtId="164" fontId="7" fillId="5" borderId="9" xfId="0" applyNumberFormat="1" applyFont="1" applyFill="1" applyBorder="1"/>
    <xf numFmtId="0" fontId="7" fillId="0" borderId="11" xfId="0" applyFont="1" applyBorder="1" applyAlignment="1">
      <alignment wrapText="1"/>
    </xf>
    <xf numFmtId="0" fontId="7" fillId="0" borderId="1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4" fontId="11" fillId="8" borderId="10" xfId="0" applyNumberFormat="1" applyFont="1" applyFill="1" applyBorder="1" applyAlignment="1">
      <alignment horizontal="center"/>
    </xf>
    <xf numFmtId="164" fontId="11" fillId="8" borderId="11" xfId="0" applyNumberFormat="1" applyFont="1" applyFill="1" applyBorder="1" applyAlignment="1">
      <alignment horizontal="center"/>
    </xf>
    <xf numFmtId="164" fontId="11" fillId="8" borderId="12" xfId="0" applyNumberFormat="1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341313</xdr:colOff>
      <xdr:row>0</xdr:row>
      <xdr:rowOff>174625</xdr:rowOff>
    </xdr:from>
    <xdr:to>
      <xdr:col>10</xdr:col>
      <xdr:colOff>891881</xdr:colOff>
      <xdr:row>2</xdr:row>
      <xdr:rowOff>80162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A36F211-E88A-4C10-BC64-7BBD5A42C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1438" y="174625"/>
          <a:ext cx="1725318" cy="2865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23813</xdr:colOff>
      <xdr:row>1</xdr:row>
      <xdr:rowOff>39688</xdr:rowOff>
    </xdr:from>
    <xdr:to>
      <xdr:col>10</xdr:col>
      <xdr:colOff>550568</xdr:colOff>
      <xdr:row>2</xdr:row>
      <xdr:rowOff>135725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E283CEE-0B60-4602-801D-354E220D1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1063" y="230188"/>
          <a:ext cx="1725318" cy="286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D3ED-ABDF-4259-940D-E15FD96141AA}">
  <dimension ref="A1:F11"/>
  <sheetViews>
    <sheetView workbookViewId="0">
      <selection activeCell="F2" sqref="F2"/>
    </sheetView>
  </sheetViews>
  <sheetFormatPr defaultRowHeight="15" x14ac:dyDescent="0.25"/>
  <cols>
    <col min="1" max="1" width="9.140625" style="15"/>
    <col min="2" max="6" width="15.7109375" style="15" customWidth="1"/>
  </cols>
  <sheetData>
    <row r="1" spans="1:6" x14ac:dyDescent="0.25">
      <c r="A1" s="7" t="s">
        <v>2</v>
      </c>
      <c r="B1" s="7" t="s">
        <v>3</v>
      </c>
      <c r="C1" s="7" t="s">
        <v>4</v>
      </c>
      <c r="D1" s="7" t="s">
        <v>5</v>
      </c>
      <c r="E1" s="7" t="s">
        <v>6</v>
      </c>
      <c r="F1" s="7" t="s">
        <v>7</v>
      </c>
    </row>
    <row r="2" spans="1:6" x14ac:dyDescent="0.25">
      <c r="A2" s="7">
        <v>2022</v>
      </c>
      <c r="B2" s="7">
        <v>8</v>
      </c>
      <c r="C2" s="7">
        <v>1</v>
      </c>
      <c r="D2" s="7"/>
      <c r="E2" s="7">
        <v>5</v>
      </c>
      <c r="F2" s="7">
        <v>22</v>
      </c>
    </row>
    <row r="3" spans="1:6" x14ac:dyDescent="0.25">
      <c r="A3" s="7">
        <v>2023</v>
      </c>
      <c r="B3" s="7">
        <v>8</v>
      </c>
      <c r="C3" s="7">
        <v>7</v>
      </c>
      <c r="D3" s="7"/>
      <c r="E3" s="7"/>
      <c r="F3" s="7">
        <v>3</v>
      </c>
    </row>
    <row r="4" spans="1:6" x14ac:dyDescent="0.25">
      <c r="A4" s="7">
        <v>2024</v>
      </c>
      <c r="B4" s="7">
        <v>4</v>
      </c>
      <c r="C4" s="7">
        <v>3</v>
      </c>
      <c r="D4" s="7"/>
      <c r="E4" s="7">
        <v>1</v>
      </c>
      <c r="F4" s="7"/>
    </row>
    <row r="5" spans="1:6" x14ac:dyDescent="0.25">
      <c r="A5" s="7">
        <v>2025</v>
      </c>
      <c r="B5" s="7">
        <v>1</v>
      </c>
      <c r="C5" s="7">
        <v>1</v>
      </c>
      <c r="D5" s="7">
        <v>2</v>
      </c>
      <c r="E5" s="7"/>
      <c r="F5" s="7">
        <v>6</v>
      </c>
    </row>
    <row r="6" spans="1:6" x14ac:dyDescent="0.25">
      <c r="A6" s="7">
        <v>2026</v>
      </c>
      <c r="B6" s="7">
        <v>8</v>
      </c>
      <c r="C6" s="7">
        <v>4</v>
      </c>
      <c r="D6" s="7">
        <v>1</v>
      </c>
      <c r="E6" s="7"/>
      <c r="F6" s="7">
        <v>4</v>
      </c>
    </row>
    <row r="7" spans="1:6" x14ac:dyDescent="0.25">
      <c r="A7" s="7">
        <v>2027</v>
      </c>
      <c r="B7" s="7">
        <v>9</v>
      </c>
      <c r="C7" s="7">
        <v>1</v>
      </c>
      <c r="D7" s="7">
        <v>1</v>
      </c>
      <c r="E7" s="7"/>
      <c r="F7" s="7"/>
    </row>
    <row r="8" spans="1:6" x14ac:dyDescent="0.25">
      <c r="A8" s="7">
        <v>2028</v>
      </c>
      <c r="B8" s="7">
        <v>8</v>
      </c>
      <c r="C8" s="7">
        <v>7</v>
      </c>
      <c r="D8" s="7"/>
      <c r="E8" s="7"/>
      <c r="F8" s="7">
        <v>1</v>
      </c>
    </row>
    <row r="9" spans="1:6" x14ac:dyDescent="0.25">
      <c r="A9" s="7"/>
      <c r="B9" s="14">
        <f>SUM(B2:B8)</f>
        <v>46</v>
      </c>
      <c r="C9" s="14">
        <f t="shared" ref="C9:F9" si="0">SUM(C2:C8)</f>
        <v>24</v>
      </c>
      <c r="D9" s="14">
        <f t="shared" si="0"/>
        <v>4</v>
      </c>
      <c r="E9" s="14">
        <f t="shared" si="0"/>
        <v>6</v>
      </c>
      <c r="F9" s="14">
        <f t="shared" si="0"/>
        <v>36</v>
      </c>
    </row>
    <row r="11" spans="1:6" x14ac:dyDescent="0.25">
      <c r="B11" s="75" t="s">
        <v>18</v>
      </c>
      <c r="C11" s="75"/>
      <c r="D11" s="14">
        <f>B9+C9+D9+E9+F9</f>
        <v>116</v>
      </c>
    </row>
  </sheetData>
  <mergeCells count="1">
    <mergeCell ref="B11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AC27-1B8D-41FC-93BE-181AD9429918}">
  <sheetPr>
    <tabColor rgb="FF00B050"/>
  </sheetPr>
  <dimension ref="A1:M40"/>
  <sheetViews>
    <sheetView tabSelected="1" view="pageBreakPreview" zoomScale="120" zoomScaleNormal="90" zoomScaleSheetLayoutView="120" workbookViewId="0">
      <pane ySplit="6" topLeftCell="A19" activePane="bottomLeft" state="frozen"/>
      <selection pane="bottomLeft"/>
    </sheetView>
  </sheetViews>
  <sheetFormatPr defaultRowHeight="15" x14ac:dyDescent="0.25"/>
  <cols>
    <col min="1" max="1" width="15.85546875" customWidth="1"/>
    <col min="2" max="2" width="4" customWidth="1"/>
    <col min="3" max="3" width="1.7109375" customWidth="1"/>
    <col min="4" max="4" width="15.140625" customWidth="1"/>
    <col min="5" max="5" width="24" customWidth="1"/>
    <col min="6" max="6" width="15.7109375" style="1" bestFit="1" customWidth="1"/>
    <col min="8" max="8" width="12.140625" bestFit="1" customWidth="1"/>
    <col min="9" max="9" width="14" bestFit="1" customWidth="1"/>
    <col min="10" max="10" width="17.5703125" customWidth="1"/>
    <col min="11" max="11" width="15" customWidth="1"/>
    <col min="12" max="12" width="20.28515625" customWidth="1"/>
  </cols>
  <sheetData>
    <row r="1" spans="1:12" x14ac:dyDescent="0.25">
      <c r="A1" s="66" t="s">
        <v>14</v>
      </c>
    </row>
    <row r="2" spans="1:12" x14ac:dyDescent="0.25">
      <c r="A2" t="s">
        <v>36</v>
      </c>
      <c r="D2" s="6" t="s">
        <v>11</v>
      </c>
      <c r="E2" s="6"/>
    </row>
    <row r="5" spans="1:12" x14ac:dyDescent="0.25">
      <c r="A5" s="30"/>
      <c r="B5" s="31" t="s">
        <v>0</v>
      </c>
      <c r="C5" s="31"/>
      <c r="D5" s="45"/>
      <c r="E5" s="45"/>
      <c r="F5" s="45"/>
      <c r="G5" s="45"/>
      <c r="H5" s="45"/>
      <c r="I5" s="45"/>
      <c r="J5" s="45"/>
      <c r="K5" s="45"/>
      <c r="L5" s="46"/>
    </row>
    <row r="6" spans="1:12" ht="60" x14ac:dyDescent="0.25">
      <c r="A6" s="50" t="s">
        <v>2</v>
      </c>
      <c r="B6" s="48"/>
      <c r="C6" s="8"/>
      <c r="D6" s="73" t="s">
        <v>28</v>
      </c>
      <c r="E6" s="32" t="s">
        <v>8</v>
      </c>
      <c r="F6" s="33" t="s">
        <v>37</v>
      </c>
      <c r="G6" s="33" t="s">
        <v>13</v>
      </c>
      <c r="H6" s="51" t="s">
        <v>9</v>
      </c>
      <c r="I6" s="73" t="s">
        <v>35</v>
      </c>
      <c r="J6" s="33" t="s">
        <v>33</v>
      </c>
      <c r="K6" s="73" t="s">
        <v>21</v>
      </c>
      <c r="L6" s="52" t="s">
        <v>12</v>
      </c>
    </row>
    <row r="7" spans="1:12" ht="8.65" customHeight="1" x14ac:dyDescent="0.25">
      <c r="A7" s="35"/>
      <c r="B7" s="26"/>
      <c r="C7" s="40"/>
      <c r="D7" s="53"/>
      <c r="E7" s="25"/>
      <c r="F7" s="27"/>
      <c r="G7" s="25"/>
      <c r="H7" s="25"/>
      <c r="I7" s="25"/>
      <c r="J7" s="25"/>
      <c r="K7" s="25"/>
      <c r="L7" s="36"/>
    </row>
    <row r="8" spans="1:12" x14ac:dyDescent="0.25">
      <c r="A8" s="37">
        <v>2022</v>
      </c>
      <c r="B8" s="28"/>
      <c r="C8" s="40"/>
      <c r="D8" s="28">
        <v>8</v>
      </c>
      <c r="E8" s="55"/>
      <c r="F8" s="60">
        <v>0</v>
      </c>
      <c r="G8" s="59">
        <v>0</v>
      </c>
      <c r="H8" s="23">
        <f>F8-(F8*G8)</f>
        <v>0</v>
      </c>
      <c r="I8" s="23">
        <f>H8*D8</f>
        <v>0</v>
      </c>
      <c r="J8" s="61">
        <v>0</v>
      </c>
      <c r="K8" s="29">
        <f>J8*D8</f>
        <v>0</v>
      </c>
      <c r="L8" s="41">
        <f>I8-K8</f>
        <v>0</v>
      </c>
    </row>
    <row r="9" spans="1:12" x14ac:dyDescent="0.25">
      <c r="A9" s="37">
        <v>2023</v>
      </c>
      <c r="B9" s="28"/>
      <c r="C9" s="40"/>
      <c r="D9" s="28">
        <v>8</v>
      </c>
      <c r="E9" s="55"/>
      <c r="F9" s="60">
        <v>0</v>
      </c>
      <c r="G9" s="59">
        <v>0</v>
      </c>
      <c r="H9" s="23">
        <f t="shared" ref="H9:H14" si="0">F9-(F9*G9)</f>
        <v>0</v>
      </c>
      <c r="I9" s="23">
        <f t="shared" ref="I9:I14" si="1">H9*D9</f>
        <v>0</v>
      </c>
      <c r="J9" s="61">
        <v>0</v>
      </c>
      <c r="K9" s="29">
        <f t="shared" ref="K9:K14" si="2">J9*D9</f>
        <v>0</v>
      </c>
      <c r="L9" s="41">
        <f t="shared" ref="L9:L14" si="3">I9-K9</f>
        <v>0</v>
      </c>
    </row>
    <row r="10" spans="1:12" x14ac:dyDescent="0.25">
      <c r="A10" s="37">
        <v>2024</v>
      </c>
      <c r="B10" s="28"/>
      <c r="C10" s="40"/>
      <c r="D10" s="28">
        <v>4</v>
      </c>
      <c r="E10" s="55"/>
      <c r="F10" s="60">
        <v>0</v>
      </c>
      <c r="G10" s="59">
        <v>0</v>
      </c>
      <c r="H10" s="23">
        <f t="shared" si="0"/>
        <v>0</v>
      </c>
      <c r="I10" s="23">
        <f t="shared" si="1"/>
        <v>0</v>
      </c>
      <c r="J10" s="61">
        <v>0</v>
      </c>
      <c r="K10" s="29">
        <f t="shared" si="2"/>
        <v>0</v>
      </c>
      <c r="L10" s="41">
        <f t="shared" si="3"/>
        <v>0</v>
      </c>
    </row>
    <row r="11" spans="1:12" x14ac:dyDescent="0.25">
      <c r="A11" s="37">
        <v>2025</v>
      </c>
      <c r="B11" s="28"/>
      <c r="C11" s="40"/>
      <c r="D11" s="28">
        <v>1</v>
      </c>
      <c r="E11" s="55"/>
      <c r="F11" s="60">
        <v>0</v>
      </c>
      <c r="G11" s="59">
        <v>0</v>
      </c>
      <c r="H11" s="23">
        <f t="shared" si="0"/>
        <v>0</v>
      </c>
      <c r="I11" s="23">
        <f t="shared" si="1"/>
        <v>0</v>
      </c>
      <c r="J11" s="61">
        <v>0</v>
      </c>
      <c r="K11" s="29">
        <f t="shared" si="2"/>
        <v>0</v>
      </c>
      <c r="L11" s="41">
        <f t="shared" si="3"/>
        <v>0</v>
      </c>
    </row>
    <row r="12" spans="1:12" x14ac:dyDescent="0.25">
      <c r="A12" s="37">
        <v>2026</v>
      </c>
      <c r="B12" s="28"/>
      <c r="C12" s="40"/>
      <c r="D12" s="28">
        <v>8</v>
      </c>
      <c r="E12" s="55"/>
      <c r="F12" s="60">
        <v>0</v>
      </c>
      <c r="G12" s="59">
        <v>0</v>
      </c>
      <c r="H12" s="23">
        <f t="shared" si="0"/>
        <v>0</v>
      </c>
      <c r="I12" s="23">
        <f t="shared" si="1"/>
        <v>0</v>
      </c>
      <c r="J12" s="61">
        <v>0</v>
      </c>
      <c r="K12" s="29">
        <f t="shared" si="2"/>
        <v>0</v>
      </c>
      <c r="L12" s="41">
        <f t="shared" si="3"/>
        <v>0</v>
      </c>
    </row>
    <row r="13" spans="1:12" x14ac:dyDescent="0.25">
      <c r="A13" s="37">
        <v>2027</v>
      </c>
      <c r="B13" s="28"/>
      <c r="C13" s="40"/>
      <c r="D13" s="28">
        <v>9</v>
      </c>
      <c r="E13" s="55"/>
      <c r="F13" s="60">
        <v>0</v>
      </c>
      <c r="G13" s="59">
        <v>0</v>
      </c>
      <c r="H13" s="23">
        <f t="shared" si="0"/>
        <v>0</v>
      </c>
      <c r="I13" s="23">
        <f t="shared" si="1"/>
        <v>0</v>
      </c>
      <c r="J13" s="61">
        <v>0</v>
      </c>
      <c r="K13" s="29">
        <f t="shared" si="2"/>
        <v>0</v>
      </c>
      <c r="L13" s="41">
        <f t="shared" si="3"/>
        <v>0</v>
      </c>
    </row>
    <row r="14" spans="1:12" x14ac:dyDescent="0.25">
      <c r="A14" s="37">
        <v>2028</v>
      </c>
      <c r="B14" s="28"/>
      <c r="C14" s="40"/>
      <c r="D14" s="28">
        <v>8</v>
      </c>
      <c r="E14" s="55"/>
      <c r="F14" s="60">
        <v>0</v>
      </c>
      <c r="G14" s="59">
        <v>0</v>
      </c>
      <c r="H14" s="23">
        <f t="shared" si="0"/>
        <v>0</v>
      </c>
      <c r="I14" s="23">
        <f t="shared" si="1"/>
        <v>0</v>
      </c>
      <c r="J14" s="61">
        <v>0</v>
      </c>
      <c r="K14" s="29">
        <f t="shared" si="2"/>
        <v>0</v>
      </c>
      <c r="L14" s="41">
        <f t="shared" si="3"/>
        <v>0</v>
      </c>
    </row>
    <row r="15" spans="1:12" ht="8.65" customHeight="1" x14ac:dyDescent="0.25">
      <c r="A15" s="35"/>
      <c r="B15" s="26"/>
      <c r="C15" s="40"/>
      <c r="D15" s="53"/>
      <c r="E15" s="25"/>
      <c r="F15" s="27"/>
      <c r="G15" s="25"/>
      <c r="H15" s="25"/>
      <c r="I15" s="25"/>
      <c r="J15" s="25"/>
      <c r="K15" s="25"/>
      <c r="L15" s="36"/>
    </row>
    <row r="16" spans="1:12" ht="60" x14ac:dyDescent="0.25">
      <c r="A16" s="47"/>
      <c r="B16" s="48"/>
      <c r="C16" s="8"/>
      <c r="D16" s="74" t="s">
        <v>29</v>
      </c>
      <c r="E16" s="32"/>
      <c r="F16" s="33"/>
      <c r="G16" s="32"/>
      <c r="H16" s="32"/>
      <c r="I16" s="32"/>
      <c r="J16" s="49"/>
      <c r="K16" s="49"/>
      <c r="L16" s="34"/>
    </row>
    <row r="17" spans="1:12" x14ac:dyDescent="0.25">
      <c r="A17" s="37">
        <v>2022</v>
      </c>
      <c r="B17" s="28"/>
      <c r="C17" s="40"/>
      <c r="D17" s="28">
        <v>1</v>
      </c>
      <c r="E17" s="55"/>
      <c r="F17" s="60">
        <v>0</v>
      </c>
      <c r="G17" s="59">
        <v>0</v>
      </c>
      <c r="H17" s="23">
        <f>F17-(F17*G17)</f>
        <v>0</v>
      </c>
      <c r="I17" s="23">
        <f>H17*D17</f>
        <v>0</v>
      </c>
      <c r="J17" s="61">
        <v>0</v>
      </c>
      <c r="K17" s="57">
        <f t="shared" ref="K17:K23" si="4">J17*D17</f>
        <v>0</v>
      </c>
      <c r="L17" s="58">
        <f t="shared" ref="L17:L23" si="5">I17-K17</f>
        <v>0</v>
      </c>
    </row>
    <row r="18" spans="1:12" x14ac:dyDescent="0.25">
      <c r="A18" s="37">
        <v>2023</v>
      </c>
      <c r="B18" s="28"/>
      <c r="C18" s="40"/>
      <c r="D18" s="28">
        <v>7</v>
      </c>
      <c r="E18" s="55"/>
      <c r="F18" s="60">
        <v>0</v>
      </c>
      <c r="G18" s="59">
        <v>0</v>
      </c>
      <c r="H18" s="23">
        <f t="shared" ref="H18:H23" si="6">F18-(F18*G18)</f>
        <v>0</v>
      </c>
      <c r="I18" s="23">
        <f t="shared" ref="I18:I23" si="7">H18*D18</f>
        <v>0</v>
      </c>
      <c r="J18" s="61">
        <v>0</v>
      </c>
      <c r="K18" s="29">
        <f t="shared" si="4"/>
        <v>0</v>
      </c>
      <c r="L18" s="41">
        <f t="shared" si="5"/>
        <v>0</v>
      </c>
    </row>
    <row r="19" spans="1:12" x14ac:dyDescent="0.25">
      <c r="A19" s="37">
        <v>2024</v>
      </c>
      <c r="B19" s="28"/>
      <c r="C19" s="40"/>
      <c r="D19" s="28">
        <v>3</v>
      </c>
      <c r="E19" s="55"/>
      <c r="F19" s="60">
        <v>0</v>
      </c>
      <c r="G19" s="59">
        <v>0</v>
      </c>
      <c r="H19" s="23">
        <f t="shared" si="6"/>
        <v>0</v>
      </c>
      <c r="I19" s="23">
        <f t="shared" si="7"/>
        <v>0</v>
      </c>
      <c r="J19" s="61">
        <v>0</v>
      </c>
      <c r="K19" s="29">
        <f t="shared" si="4"/>
        <v>0</v>
      </c>
      <c r="L19" s="41">
        <f t="shared" si="5"/>
        <v>0</v>
      </c>
    </row>
    <row r="20" spans="1:12" x14ac:dyDescent="0.25">
      <c r="A20" s="37">
        <v>2025</v>
      </c>
      <c r="B20" s="28"/>
      <c r="C20" s="40"/>
      <c r="D20" s="28">
        <v>1</v>
      </c>
      <c r="E20" s="55"/>
      <c r="F20" s="60">
        <v>0</v>
      </c>
      <c r="G20" s="59">
        <v>0</v>
      </c>
      <c r="H20" s="23">
        <f t="shared" si="6"/>
        <v>0</v>
      </c>
      <c r="I20" s="23">
        <f t="shared" si="7"/>
        <v>0</v>
      </c>
      <c r="J20" s="61">
        <v>0</v>
      </c>
      <c r="K20" s="29">
        <f t="shared" si="4"/>
        <v>0</v>
      </c>
      <c r="L20" s="41">
        <f t="shared" si="5"/>
        <v>0</v>
      </c>
    </row>
    <row r="21" spans="1:12" x14ac:dyDescent="0.25">
      <c r="A21" s="37">
        <v>2026</v>
      </c>
      <c r="B21" s="28"/>
      <c r="C21" s="40"/>
      <c r="D21" s="28">
        <v>4</v>
      </c>
      <c r="E21" s="55"/>
      <c r="F21" s="60">
        <v>0</v>
      </c>
      <c r="G21" s="59">
        <v>0</v>
      </c>
      <c r="H21" s="23">
        <f t="shared" si="6"/>
        <v>0</v>
      </c>
      <c r="I21" s="23">
        <f t="shared" si="7"/>
        <v>0</v>
      </c>
      <c r="J21" s="61">
        <v>0</v>
      </c>
      <c r="K21" s="29">
        <f t="shared" si="4"/>
        <v>0</v>
      </c>
      <c r="L21" s="41">
        <f t="shared" si="5"/>
        <v>0</v>
      </c>
    </row>
    <row r="22" spans="1:12" x14ac:dyDescent="0.25">
      <c r="A22" s="37">
        <v>2027</v>
      </c>
      <c r="B22" s="28"/>
      <c r="C22" s="40"/>
      <c r="D22" s="28">
        <v>1</v>
      </c>
      <c r="E22" s="55"/>
      <c r="F22" s="60">
        <v>0</v>
      </c>
      <c r="G22" s="59">
        <v>0</v>
      </c>
      <c r="H22" s="23">
        <f t="shared" si="6"/>
        <v>0</v>
      </c>
      <c r="I22" s="23">
        <f t="shared" si="7"/>
        <v>0</v>
      </c>
      <c r="J22" s="61">
        <v>0</v>
      </c>
      <c r="K22" s="29">
        <f t="shared" si="4"/>
        <v>0</v>
      </c>
      <c r="L22" s="41">
        <f t="shared" si="5"/>
        <v>0</v>
      </c>
    </row>
    <row r="23" spans="1:12" x14ac:dyDescent="0.25">
      <c r="A23" s="38">
        <v>2028</v>
      </c>
      <c r="B23" s="39"/>
      <c r="C23" s="42"/>
      <c r="D23" s="39">
        <v>7</v>
      </c>
      <c r="E23" s="55"/>
      <c r="F23" s="60">
        <v>0</v>
      </c>
      <c r="G23" s="59">
        <v>0</v>
      </c>
      <c r="H23" s="24">
        <f t="shared" si="6"/>
        <v>0</v>
      </c>
      <c r="I23" s="24">
        <f t="shared" si="7"/>
        <v>0</v>
      </c>
      <c r="J23" s="61">
        <v>0</v>
      </c>
      <c r="K23" s="43">
        <f t="shared" si="4"/>
        <v>0</v>
      </c>
      <c r="L23" s="44">
        <f t="shared" si="5"/>
        <v>0</v>
      </c>
    </row>
    <row r="24" spans="1:12" x14ac:dyDescent="0.25">
      <c r="A24" s="5"/>
      <c r="B24" s="5"/>
      <c r="F24" s="2"/>
      <c r="G24" s="3"/>
      <c r="H24" s="4"/>
      <c r="I24" s="4"/>
    </row>
    <row r="25" spans="1:12" x14ac:dyDescent="0.25">
      <c r="A25" s="17" t="s">
        <v>19</v>
      </c>
      <c r="B25" s="5"/>
      <c r="F25" s="2"/>
      <c r="G25" s="3"/>
      <c r="H25" s="4"/>
      <c r="I25" s="4"/>
    </row>
    <row r="26" spans="1:12" ht="41.25" customHeight="1" x14ac:dyDescent="0.25">
      <c r="A26" s="79" t="s">
        <v>38</v>
      </c>
      <c r="B26" s="18"/>
      <c r="C26" s="8"/>
      <c r="D26" s="19"/>
      <c r="E26" s="55"/>
      <c r="F26" s="60">
        <v>0</v>
      </c>
      <c r="G26" s="59">
        <v>0</v>
      </c>
      <c r="H26" s="20">
        <f t="shared" ref="H26:H28" si="8">F26-(F26*G26)</f>
        <v>0</v>
      </c>
      <c r="I26" s="20">
        <f t="shared" ref="I26:I28" si="9">H26*D26</f>
        <v>0</v>
      </c>
      <c r="J26" s="65"/>
      <c r="K26" s="65"/>
      <c r="L26" s="56">
        <f>I26</f>
        <v>0</v>
      </c>
    </row>
    <row r="27" spans="1:12" x14ac:dyDescent="0.25">
      <c r="A27" s="22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25">
      <c r="A28" s="22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2" x14ac:dyDescent="0.25">
      <c r="A29" s="5"/>
      <c r="B29" s="5"/>
      <c r="F29" s="2"/>
      <c r="G29" s="3"/>
      <c r="H29" s="4"/>
      <c r="I29" s="4"/>
    </row>
    <row r="30" spans="1:12" x14ac:dyDescent="0.25">
      <c r="A30" s="9"/>
      <c r="B30" s="9"/>
      <c r="C30" s="10"/>
      <c r="D30" s="10"/>
      <c r="E30" s="10"/>
      <c r="F30" s="11"/>
      <c r="G30" s="12"/>
      <c r="H30" s="13"/>
      <c r="I30" s="13" t="s">
        <v>17</v>
      </c>
      <c r="J30" s="10"/>
      <c r="K30" s="10"/>
      <c r="L30" s="13">
        <f>SUM(L8:L28)</f>
        <v>0</v>
      </c>
    </row>
    <row r="31" spans="1:12" x14ac:dyDescent="0.25">
      <c r="A31" s="5"/>
      <c r="B31" s="5"/>
      <c r="F31" s="2"/>
      <c r="G31" s="3"/>
      <c r="H31" s="4"/>
      <c r="I31" s="4"/>
    </row>
    <row r="32" spans="1:12" x14ac:dyDescent="0.25">
      <c r="A32" t="s">
        <v>15</v>
      </c>
    </row>
    <row r="33" spans="1:13" x14ac:dyDescent="0.25">
      <c r="A33" t="s">
        <v>16</v>
      </c>
    </row>
    <row r="35" spans="1:13" x14ac:dyDescent="0.25">
      <c r="J35" s="67" t="s">
        <v>23</v>
      </c>
      <c r="K35" s="19"/>
      <c r="L35" s="19"/>
      <c r="M35" s="21"/>
    </row>
    <row r="36" spans="1:13" x14ac:dyDescent="0.25">
      <c r="J36" s="68" t="s">
        <v>24</v>
      </c>
      <c r="K36" s="76"/>
      <c r="L36" s="77"/>
      <c r="M36" s="78"/>
    </row>
    <row r="37" spans="1:13" ht="40.9" customHeight="1" x14ac:dyDescent="0.25">
      <c r="J37" s="68" t="s">
        <v>25</v>
      </c>
      <c r="K37" s="76"/>
      <c r="L37" s="77"/>
      <c r="M37" s="78"/>
    </row>
    <row r="38" spans="1:13" x14ac:dyDescent="0.25">
      <c r="J38" s="68" t="s">
        <v>26</v>
      </c>
      <c r="K38" s="76"/>
      <c r="L38" s="77"/>
      <c r="M38" s="78"/>
    </row>
    <row r="39" spans="1:13" x14ac:dyDescent="0.25">
      <c r="J39" s="68" t="s">
        <v>27</v>
      </c>
      <c r="K39" s="76"/>
      <c r="L39" s="77"/>
      <c r="M39" s="78"/>
    </row>
    <row r="40" spans="1:13" x14ac:dyDescent="0.25">
      <c r="J40" s="69"/>
      <c r="K40" s="70"/>
      <c r="L40" s="71"/>
      <c r="M40" s="72"/>
    </row>
  </sheetData>
  <mergeCells count="4">
    <mergeCell ref="K36:M36"/>
    <mergeCell ref="K37:M37"/>
    <mergeCell ref="K38:M38"/>
    <mergeCell ref="K39:M39"/>
  </mergeCells>
  <pageMargins left="0.7" right="0.7" top="0.75" bottom="0.75" header="0.3" footer="0.3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AD95-6D50-4DD8-88F2-586675EEF3B5}">
  <sheetPr>
    <tabColor rgb="FFFFC000"/>
  </sheetPr>
  <dimension ref="A1:L47"/>
  <sheetViews>
    <sheetView view="pageBreakPreview" zoomScale="120" zoomScaleNormal="90" zoomScaleSheetLayoutView="12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2.7109375" customWidth="1"/>
    <col min="3" max="3" width="1.7109375" customWidth="1"/>
    <col min="4" max="4" width="13.5703125" customWidth="1"/>
    <col min="5" max="5" width="20" customWidth="1"/>
    <col min="6" max="6" width="15.7109375" style="1" bestFit="1" customWidth="1"/>
    <col min="8" max="8" width="10.5703125" customWidth="1"/>
    <col min="9" max="9" width="14" bestFit="1" customWidth="1"/>
    <col min="10" max="10" width="18" customWidth="1"/>
    <col min="11" max="11" width="15.42578125" customWidth="1"/>
    <col min="12" max="12" width="20.28515625" customWidth="1"/>
  </cols>
  <sheetData>
    <row r="1" spans="1:12" x14ac:dyDescent="0.25">
      <c r="A1" s="66" t="s">
        <v>20</v>
      </c>
    </row>
    <row r="2" spans="1:12" x14ac:dyDescent="0.25">
      <c r="A2" t="s">
        <v>36</v>
      </c>
      <c r="D2" s="6" t="s">
        <v>11</v>
      </c>
      <c r="E2" s="6"/>
    </row>
    <row r="5" spans="1:12" x14ac:dyDescent="0.25">
      <c r="A5" s="30"/>
      <c r="B5" s="31" t="s">
        <v>1</v>
      </c>
      <c r="C5" s="31"/>
      <c r="D5" s="45"/>
      <c r="E5" s="45"/>
      <c r="F5" s="45"/>
      <c r="G5" s="45"/>
      <c r="H5" s="45"/>
      <c r="I5" s="45"/>
      <c r="J5" s="45"/>
      <c r="K5" s="45"/>
      <c r="L5" s="46"/>
    </row>
    <row r="6" spans="1:12" ht="60" x14ac:dyDescent="0.25">
      <c r="A6" s="50" t="s">
        <v>2</v>
      </c>
      <c r="B6" s="48"/>
      <c r="C6" s="8"/>
      <c r="D6" s="73" t="s">
        <v>30</v>
      </c>
      <c r="E6" s="32" t="s">
        <v>8</v>
      </c>
      <c r="F6" s="33" t="s">
        <v>37</v>
      </c>
      <c r="G6" s="33" t="s">
        <v>13</v>
      </c>
      <c r="H6" s="51" t="s">
        <v>9</v>
      </c>
      <c r="I6" s="73" t="s">
        <v>10</v>
      </c>
      <c r="J6" s="33" t="s">
        <v>34</v>
      </c>
      <c r="K6" s="73" t="s">
        <v>21</v>
      </c>
      <c r="L6" s="52" t="s">
        <v>22</v>
      </c>
    </row>
    <row r="7" spans="1:12" ht="8.65" customHeight="1" x14ac:dyDescent="0.25">
      <c r="A7" s="35"/>
      <c r="B7" s="26"/>
      <c r="C7" s="40"/>
      <c r="D7" s="53"/>
      <c r="E7" s="25"/>
      <c r="F7" s="27"/>
      <c r="G7" s="25"/>
      <c r="H7" s="25"/>
      <c r="I7" s="25"/>
      <c r="J7" s="25"/>
      <c r="K7" s="25"/>
      <c r="L7" s="36"/>
    </row>
    <row r="8" spans="1:12" x14ac:dyDescent="0.25">
      <c r="A8" s="37">
        <v>2022</v>
      </c>
      <c r="B8" s="28"/>
      <c r="C8" s="40"/>
      <c r="D8" s="28">
        <v>0</v>
      </c>
      <c r="E8" s="62"/>
      <c r="F8" s="62"/>
      <c r="G8" s="62"/>
      <c r="H8" s="62"/>
      <c r="I8" s="62"/>
      <c r="J8" s="62"/>
      <c r="K8" s="62"/>
      <c r="L8" s="63"/>
    </row>
    <row r="9" spans="1:12" x14ac:dyDescent="0.25">
      <c r="A9" s="37">
        <v>2023</v>
      </c>
      <c r="B9" s="28"/>
      <c r="C9" s="40"/>
      <c r="D9" s="28">
        <v>0</v>
      </c>
      <c r="E9" s="62"/>
      <c r="F9" s="62"/>
      <c r="G9" s="62"/>
      <c r="H9" s="62"/>
      <c r="I9" s="62"/>
      <c r="J9" s="62"/>
      <c r="K9" s="62"/>
      <c r="L9" s="63"/>
    </row>
    <row r="10" spans="1:12" x14ac:dyDescent="0.25">
      <c r="A10" s="37">
        <v>2024</v>
      </c>
      <c r="B10" s="28"/>
      <c r="C10" s="40"/>
      <c r="D10" s="28">
        <v>0</v>
      </c>
      <c r="E10" s="62"/>
      <c r="F10" s="62"/>
      <c r="G10" s="62"/>
      <c r="H10" s="62"/>
      <c r="I10" s="62"/>
      <c r="J10" s="62"/>
      <c r="K10" s="62"/>
      <c r="L10" s="63"/>
    </row>
    <row r="11" spans="1:12" x14ac:dyDescent="0.25">
      <c r="A11" s="37">
        <v>2025</v>
      </c>
      <c r="B11" s="28"/>
      <c r="C11" s="40"/>
      <c r="D11" s="28">
        <v>2</v>
      </c>
      <c r="E11" s="55"/>
      <c r="F11" s="60">
        <v>0</v>
      </c>
      <c r="G11" s="59">
        <v>0</v>
      </c>
      <c r="H11" s="23">
        <f t="shared" ref="H11:H13" si="0">F11-(F11*G11)</f>
        <v>0</v>
      </c>
      <c r="I11" s="23">
        <f t="shared" ref="I11:I13" si="1">H11*D11</f>
        <v>0</v>
      </c>
      <c r="J11" s="61">
        <v>0</v>
      </c>
      <c r="K11" s="29">
        <f t="shared" ref="K11:K13" si="2">J11*D11</f>
        <v>0</v>
      </c>
      <c r="L11" s="41">
        <f t="shared" ref="L11:L13" si="3">I11-K11</f>
        <v>0</v>
      </c>
    </row>
    <row r="12" spans="1:12" x14ac:dyDescent="0.25">
      <c r="A12" s="37">
        <v>2026</v>
      </c>
      <c r="B12" s="28"/>
      <c r="C12" s="40"/>
      <c r="D12" s="28">
        <v>1</v>
      </c>
      <c r="E12" s="55"/>
      <c r="F12" s="60">
        <v>0</v>
      </c>
      <c r="G12" s="59">
        <v>0</v>
      </c>
      <c r="H12" s="23">
        <f t="shared" si="0"/>
        <v>0</v>
      </c>
      <c r="I12" s="23">
        <f t="shared" si="1"/>
        <v>0</v>
      </c>
      <c r="J12" s="61">
        <v>0</v>
      </c>
      <c r="K12" s="29">
        <f t="shared" si="2"/>
        <v>0</v>
      </c>
      <c r="L12" s="41">
        <f t="shared" si="3"/>
        <v>0</v>
      </c>
    </row>
    <row r="13" spans="1:12" x14ac:dyDescent="0.25">
      <c r="A13" s="37">
        <v>2027</v>
      </c>
      <c r="B13" s="28"/>
      <c r="C13" s="40"/>
      <c r="D13" s="28">
        <v>1</v>
      </c>
      <c r="E13" s="55"/>
      <c r="F13" s="60">
        <v>0</v>
      </c>
      <c r="G13" s="59">
        <v>0</v>
      </c>
      <c r="H13" s="23">
        <f t="shared" si="0"/>
        <v>0</v>
      </c>
      <c r="I13" s="23">
        <f t="shared" si="1"/>
        <v>0</v>
      </c>
      <c r="J13" s="61">
        <v>0</v>
      </c>
      <c r="K13" s="29">
        <f t="shared" si="2"/>
        <v>0</v>
      </c>
      <c r="L13" s="41">
        <f t="shared" si="3"/>
        <v>0</v>
      </c>
    </row>
    <row r="14" spans="1:12" x14ac:dyDescent="0.25">
      <c r="A14" s="37">
        <v>2028</v>
      </c>
      <c r="B14" s="28"/>
      <c r="C14" s="40"/>
      <c r="D14" s="28">
        <v>0</v>
      </c>
      <c r="E14" s="62"/>
      <c r="F14" s="62"/>
      <c r="G14" s="62"/>
      <c r="H14" s="62"/>
      <c r="I14" s="62"/>
      <c r="J14" s="62"/>
      <c r="K14" s="62"/>
      <c r="L14" s="63"/>
    </row>
    <row r="15" spans="1:12" ht="8.65" customHeight="1" x14ac:dyDescent="0.25">
      <c r="A15" s="35"/>
      <c r="B15" s="26"/>
      <c r="C15" s="40"/>
      <c r="D15" s="53"/>
      <c r="E15" s="25"/>
      <c r="F15" s="27"/>
      <c r="G15" s="25"/>
      <c r="H15" s="25"/>
      <c r="I15" s="25"/>
      <c r="J15" s="25"/>
      <c r="K15" s="25"/>
      <c r="L15" s="36"/>
    </row>
    <row r="16" spans="1:12" ht="75" x14ac:dyDescent="0.25">
      <c r="A16" s="47"/>
      <c r="B16" s="54"/>
      <c r="C16" s="8"/>
      <c r="D16" s="73" t="s">
        <v>31</v>
      </c>
      <c r="E16" s="32"/>
      <c r="F16" s="33"/>
      <c r="G16" s="32"/>
      <c r="H16" s="32"/>
      <c r="I16" s="32"/>
      <c r="J16" s="49"/>
      <c r="K16" s="49"/>
      <c r="L16" s="34"/>
    </row>
    <row r="17" spans="1:12" x14ac:dyDescent="0.25">
      <c r="A17" s="37">
        <v>2022</v>
      </c>
      <c r="B17" s="28"/>
      <c r="C17" s="40"/>
      <c r="D17" s="28">
        <v>5</v>
      </c>
      <c r="E17" s="55"/>
      <c r="F17" s="60">
        <v>0</v>
      </c>
      <c r="G17" s="59">
        <v>0</v>
      </c>
      <c r="H17" s="23">
        <f>F17-(F17*G17)</f>
        <v>0</v>
      </c>
      <c r="I17" s="23">
        <f>H17*D17</f>
        <v>0</v>
      </c>
      <c r="J17" s="61">
        <v>0</v>
      </c>
      <c r="K17" s="29">
        <f>J17*D17</f>
        <v>0</v>
      </c>
      <c r="L17" s="41">
        <f t="shared" ref="L17:L19" si="4">I17-K17</f>
        <v>0</v>
      </c>
    </row>
    <row r="18" spans="1:12" x14ac:dyDescent="0.25">
      <c r="A18" s="37">
        <v>2023</v>
      </c>
      <c r="B18" s="28"/>
      <c r="C18" s="40"/>
      <c r="D18" s="28">
        <v>0</v>
      </c>
      <c r="E18" s="62"/>
      <c r="F18" s="62"/>
      <c r="G18" s="62"/>
      <c r="H18" s="62"/>
      <c r="I18" s="62"/>
      <c r="J18" s="62"/>
      <c r="K18" s="62"/>
      <c r="L18" s="63"/>
    </row>
    <row r="19" spans="1:12" x14ac:dyDescent="0.25">
      <c r="A19" s="37">
        <v>2024</v>
      </c>
      <c r="B19" s="28"/>
      <c r="C19" s="40"/>
      <c r="D19" s="28">
        <v>1</v>
      </c>
      <c r="E19" s="55"/>
      <c r="F19" s="60">
        <v>0</v>
      </c>
      <c r="G19" s="59">
        <v>0</v>
      </c>
      <c r="H19" s="23">
        <f t="shared" ref="H19" si="5">F19-(F19*G19)</f>
        <v>0</v>
      </c>
      <c r="I19" s="23">
        <f t="shared" ref="I19" si="6">H19*D19</f>
        <v>0</v>
      </c>
      <c r="J19" s="61">
        <v>0</v>
      </c>
      <c r="K19" s="29">
        <f t="shared" ref="K17:K19" si="7">J19*D19</f>
        <v>0</v>
      </c>
      <c r="L19" s="41">
        <f t="shared" si="4"/>
        <v>0</v>
      </c>
    </row>
    <row r="20" spans="1:12" x14ac:dyDescent="0.25">
      <c r="A20" s="37">
        <v>2025</v>
      </c>
      <c r="B20" s="28"/>
      <c r="C20" s="40"/>
      <c r="D20" s="28">
        <v>0</v>
      </c>
      <c r="E20" s="62"/>
      <c r="F20" s="62"/>
      <c r="G20" s="62"/>
      <c r="H20" s="62"/>
      <c r="I20" s="62"/>
      <c r="J20" s="62"/>
      <c r="K20" s="62"/>
      <c r="L20" s="63"/>
    </row>
    <row r="21" spans="1:12" x14ac:dyDescent="0.25">
      <c r="A21" s="37">
        <v>2026</v>
      </c>
      <c r="B21" s="28"/>
      <c r="C21" s="40"/>
      <c r="D21" s="28">
        <v>0</v>
      </c>
      <c r="E21" s="62"/>
      <c r="F21" s="62"/>
      <c r="G21" s="62"/>
      <c r="H21" s="62"/>
      <c r="I21" s="62"/>
      <c r="J21" s="62"/>
      <c r="K21" s="62"/>
      <c r="L21" s="63"/>
    </row>
    <row r="22" spans="1:12" x14ac:dyDescent="0.25">
      <c r="A22" s="37">
        <v>2027</v>
      </c>
      <c r="B22" s="28"/>
      <c r="C22" s="40"/>
      <c r="D22" s="28">
        <v>0</v>
      </c>
      <c r="E22" s="62"/>
      <c r="F22" s="62"/>
      <c r="G22" s="62"/>
      <c r="H22" s="62"/>
      <c r="I22" s="62"/>
      <c r="J22" s="62"/>
      <c r="K22" s="62"/>
      <c r="L22" s="63"/>
    </row>
    <row r="23" spans="1:12" x14ac:dyDescent="0.25">
      <c r="A23" s="38">
        <v>2028</v>
      </c>
      <c r="B23" s="39"/>
      <c r="C23" s="42"/>
      <c r="D23" s="39">
        <v>0</v>
      </c>
      <c r="E23" s="62"/>
      <c r="F23" s="62"/>
      <c r="G23" s="62"/>
      <c r="H23" s="62"/>
      <c r="I23" s="62"/>
      <c r="J23" s="62"/>
      <c r="K23" s="62"/>
      <c r="L23" s="63"/>
    </row>
    <row r="24" spans="1:12" x14ac:dyDescent="0.25">
      <c r="A24" s="35"/>
      <c r="B24" s="26"/>
      <c r="C24" s="40"/>
      <c r="D24" s="53"/>
      <c r="E24" s="25"/>
      <c r="F24" s="27"/>
      <c r="G24" s="25"/>
      <c r="H24" s="25"/>
      <c r="I24" s="25"/>
      <c r="J24" s="25"/>
      <c r="K24" s="25"/>
      <c r="L24" s="36"/>
    </row>
    <row r="25" spans="1:12" ht="75" x14ac:dyDescent="0.25">
      <c r="A25" s="47"/>
      <c r="B25" s="54"/>
      <c r="C25" s="8"/>
      <c r="D25" s="73" t="s">
        <v>32</v>
      </c>
      <c r="E25" s="32"/>
      <c r="F25" s="33"/>
      <c r="G25" s="32"/>
      <c r="H25" s="32"/>
      <c r="I25" s="32"/>
      <c r="J25" s="49"/>
      <c r="K25" s="49"/>
      <c r="L25" s="34"/>
    </row>
    <row r="26" spans="1:12" x14ac:dyDescent="0.25">
      <c r="A26" s="37">
        <v>2022</v>
      </c>
      <c r="B26" s="28"/>
      <c r="C26" s="40"/>
      <c r="D26" s="28">
        <v>12</v>
      </c>
      <c r="E26" s="55"/>
      <c r="F26" s="60">
        <v>0</v>
      </c>
      <c r="G26" s="59">
        <v>0</v>
      </c>
      <c r="H26" s="23">
        <f>F26-(F26*G26)</f>
        <v>0</v>
      </c>
      <c r="I26" s="23">
        <f>H26*D26</f>
        <v>0</v>
      </c>
      <c r="J26" s="61">
        <v>0</v>
      </c>
      <c r="K26" s="57">
        <f t="shared" ref="K26:K32" si="8">J26*D26</f>
        <v>0</v>
      </c>
      <c r="L26" s="58">
        <f t="shared" ref="L26:L32" si="9">I26-K26</f>
        <v>0</v>
      </c>
    </row>
    <row r="27" spans="1:12" x14ac:dyDescent="0.25">
      <c r="A27" s="37">
        <v>2023</v>
      </c>
      <c r="B27" s="28"/>
      <c r="C27" s="40"/>
      <c r="D27" s="28">
        <v>13</v>
      </c>
      <c r="E27" s="55"/>
      <c r="F27" s="60">
        <v>0</v>
      </c>
      <c r="G27" s="59">
        <v>0</v>
      </c>
      <c r="H27" s="23">
        <f t="shared" ref="H27:H32" si="10">F27-(F27*G27)</f>
        <v>0</v>
      </c>
      <c r="I27" s="23">
        <f t="shared" ref="I27:I32" si="11">H27*D27</f>
        <v>0</v>
      </c>
      <c r="J27" s="61">
        <v>0</v>
      </c>
      <c r="K27" s="29">
        <f t="shared" si="8"/>
        <v>0</v>
      </c>
      <c r="L27" s="41">
        <f t="shared" si="9"/>
        <v>0</v>
      </c>
    </row>
    <row r="28" spans="1:12" x14ac:dyDescent="0.25">
      <c r="A28" s="37">
        <v>2024</v>
      </c>
      <c r="B28" s="28"/>
      <c r="C28" s="40"/>
      <c r="D28" s="28">
        <v>0</v>
      </c>
      <c r="E28" s="62"/>
      <c r="F28" s="62"/>
      <c r="G28" s="62"/>
      <c r="H28" s="62"/>
      <c r="I28" s="62"/>
      <c r="J28" s="62"/>
      <c r="K28" s="62"/>
      <c r="L28" s="63"/>
    </row>
    <row r="29" spans="1:12" x14ac:dyDescent="0.25">
      <c r="A29" s="37">
        <v>2025</v>
      </c>
      <c r="B29" s="28"/>
      <c r="C29" s="40"/>
      <c r="D29" s="28">
        <v>6</v>
      </c>
      <c r="E29" s="55"/>
      <c r="F29" s="60">
        <v>0</v>
      </c>
      <c r="G29" s="59">
        <v>0</v>
      </c>
      <c r="H29" s="23">
        <f t="shared" si="10"/>
        <v>0</v>
      </c>
      <c r="I29" s="23">
        <f t="shared" si="11"/>
        <v>0</v>
      </c>
      <c r="J29" s="61">
        <v>0</v>
      </c>
      <c r="K29" s="29">
        <f t="shared" si="8"/>
        <v>0</v>
      </c>
      <c r="L29" s="41">
        <f t="shared" si="9"/>
        <v>0</v>
      </c>
    </row>
    <row r="30" spans="1:12" x14ac:dyDescent="0.25">
      <c r="A30" s="37">
        <v>2026</v>
      </c>
      <c r="B30" s="28"/>
      <c r="C30" s="40"/>
      <c r="D30" s="28">
        <v>4</v>
      </c>
      <c r="E30" s="55"/>
      <c r="F30" s="60">
        <v>0</v>
      </c>
      <c r="G30" s="59">
        <v>0</v>
      </c>
      <c r="H30" s="23">
        <f t="shared" si="10"/>
        <v>0</v>
      </c>
      <c r="I30" s="23">
        <f t="shared" si="11"/>
        <v>0</v>
      </c>
      <c r="J30" s="61">
        <v>0</v>
      </c>
      <c r="K30" s="29">
        <f t="shared" si="8"/>
        <v>0</v>
      </c>
      <c r="L30" s="41">
        <f t="shared" si="9"/>
        <v>0</v>
      </c>
    </row>
    <row r="31" spans="1:12" x14ac:dyDescent="0.25">
      <c r="A31" s="37">
        <v>2027</v>
      </c>
      <c r="B31" s="28"/>
      <c r="C31" s="40"/>
      <c r="D31" s="28">
        <v>0</v>
      </c>
      <c r="E31" s="62"/>
      <c r="F31" s="62"/>
      <c r="G31" s="62"/>
      <c r="H31" s="62"/>
      <c r="I31" s="62"/>
      <c r="J31" s="62"/>
      <c r="K31" s="62"/>
      <c r="L31" s="63"/>
    </row>
    <row r="32" spans="1:12" x14ac:dyDescent="0.25">
      <c r="A32" s="38">
        <v>2028</v>
      </c>
      <c r="B32" s="39"/>
      <c r="C32" s="42"/>
      <c r="D32" s="39">
        <v>1</v>
      </c>
      <c r="E32" s="55"/>
      <c r="F32" s="60">
        <v>0</v>
      </c>
      <c r="G32" s="59">
        <v>0</v>
      </c>
      <c r="H32" s="24">
        <f t="shared" si="10"/>
        <v>0</v>
      </c>
      <c r="I32" s="24">
        <f t="shared" si="11"/>
        <v>0</v>
      </c>
      <c r="J32" s="61">
        <v>0</v>
      </c>
      <c r="K32" s="43">
        <f t="shared" si="8"/>
        <v>0</v>
      </c>
      <c r="L32" s="44">
        <f t="shared" si="9"/>
        <v>0</v>
      </c>
    </row>
    <row r="33" spans="1:12" x14ac:dyDescent="0.25">
      <c r="A33" s="5"/>
      <c r="B33" s="5"/>
      <c r="F33" s="2"/>
      <c r="G33" s="3"/>
      <c r="H33" s="4"/>
      <c r="I33" s="4"/>
    </row>
    <row r="34" spans="1:12" x14ac:dyDescent="0.25">
      <c r="A34" s="17" t="s">
        <v>19</v>
      </c>
      <c r="B34" s="5"/>
      <c r="F34" s="2"/>
      <c r="G34" s="3"/>
      <c r="H34" s="4"/>
      <c r="I34" s="4"/>
    </row>
    <row r="35" spans="1:12" ht="25.5" x14ac:dyDescent="0.25">
      <c r="A35" s="79" t="s">
        <v>39</v>
      </c>
      <c r="B35" s="18"/>
      <c r="C35" s="19"/>
      <c r="D35" s="21">
        <v>8</v>
      </c>
      <c r="E35" s="55"/>
      <c r="F35" s="60">
        <v>0</v>
      </c>
      <c r="G35" s="59">
        <v>0</v>
      </c>
      <c r="H35" s="20">
        <f t="shared" ref="H35" si="12">F35-(F35*G35)</f>
        <v>0</v>
      </c>
      <c r="I35" s="20">
        <f t="shared" ref="I35" si="13">H35*D35</f>
        <v>0</v>
      </c>
      <c r="J35" s="19"/>
      <c r="K35" s="19"/>
      <c r="L35" s="64">
        <f>I35</f>
        <v>0</v>
      </c>
    </row>
    <row r="36" spans="1:12" x14ac:dyDescent="0.25">
      <c r="A36" s="5"/>
      <c r="B36" s="5"/>
      <c r="F36" s="2"/>
      <c r="G36" s="3"/>
      <c r="H36" s="4"/>
      <c r="I36" s="4"/>
    </row>
    <row r="37" spans="1:12" x14ac:dyDescent="0.25">
      <c r="A37" s="9"/>
      <c r="B37" s="9"/>
      <c r="C37" s="10"/>
      <c r="D37" s="10"/>
      <c r="E37" s="10"/>
      <c r="F37" s="11"/>
      <c r="G37" s="12"/>
      <c r="H37" s="13"/>
      <c r="I37" s="13" t="s">
        <v>17</v>
      </c>
      <c r="J37" s="10"/>
      <c r="K37" s="10"/>
      <c r="L37" s="13">
        <f>SUM(L8:L35)</f>
        <v>0</v>
      </c>
    </row>
    <row r="38" spans="1:12" x14ac:dyDescent="0.25">
      <c r="A38" s="5"/>
      <c r="B38" s="5"/>
      <c r="F38" s="2"/>
      <c r="G38" s="3"/>
      <c r="H38" s="4"/>
      <c r="I38" s="4"/>
    </row>
    <row r="39" spans="1:12" x14ac:dyDescent="0.25">
      <c r="A39" t="s">
        <v>15</v>
      </c>
    </row>
    <row r="40" spans="1:12" x14ac:dyDescent="0.25">
      <c r="A40" t="s">
        <v>40</v>
      </c>
    </row>
    <row r="42" spans="1:12" x14ac:dyDescent="0.25">
      <c r="I42" s="67" t="s">
        <v>23</v>
      </c>
      <c r="J42" s="19"/>
      <c r="K42" s="19"/>
      <c r="L42" s="21"/>
    </row>
    <row r="43" spans="1:12" x14ac:dyDescent="0.25">
      <c r="I43" s="68" t="s">
        <v>24</v>
      </c>
      <c r="J43" s="76"/>
      <c r="K43" s="77"/>
      <c r="L43" s="78"/>
    </row>
    <row r="44" spans="1:12" ht="30.4" customHeight="1" x14ac:dyDescent="0.25">
      <c r="I44" s="68" t="s">
        <v>25</v>
      </c>
      <c r="J44" s="76"/>
      <c r="K44" s="77"/>
      <c r="L44" s="78"/>
    </row>
    <row r="45" spans="1:12" x14ac:dyDescent="0.25">
      <c r="I45" s="68" t="s">
        <v>26</v>
      </c>
      <c r="J45" s="76"/>
      <c r="K45" s="77"/>
      <c r="L45" s="78"/>
    </row>
    <row r="46" spans="1:12" x14ac:dyDescent="0.25">
      <c r="I46" s="68" t="s">
        <v>27</v>
      </c>
      <c r="J46" s="76"/>
      <c r="K46" s="77"/>
      <c r="L46" s="78"/>
    </row>
    <row r="47" spans="1:12" x14ac:dyDescent="0.25">
      <c r="I47" s="69"/>
      <c r="J47" s="70"/>
      <c r="K47" s="71"/>
      <c r="L47" s="72"/>
    </row>
  </sheetData>
  <mergeCells count="4">
    <mergeCell ref="J43:L43"/>
    <mergeCell ref="J44:L44"/>
    <mergeCell ref="J45:L45"/>
    <mergeCell ref="J46:L46"/>
  </mergeCells>
  <pageMargins left="0.7" right="0.7" top="0.75" bottom="0.75" header="0.3" footer="0.3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1C7B47-8CC0-4242-8ED9-65C0EA4ACE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C245E9-6D86-4FBA-B957-0E56F91DA3F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DD0DBCC-52B4-42F6-897F-3E4F20F5B0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 afname</vt:lpstr>
      <vt:lpstr>perceel 1</vt:lpstr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</dc:creator>
  <cp:lastModifiedBy>Willem Maassen van den Brink | Inkada Inkoop &amp; Advies</cp:lastModifiedBy>
  <dcterms:created xsi:type="dcterms:W3CDTF">2021-07-02T14:04:24Z</dcterms:created>
  <dcterms:modified xsi:type="dcterms:W3CDTF">2021-07-08T14:57:40Z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