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NF-Administraasje en Belestingen\Verzekeringen\Europese Aanbestedingen\Europese Aanbesteding BWP en Materieel\Jaar 2022\"/>
    </mc:Choice>
  </mc:AlternateContent>
  <xr:revisionPtr revIDLastSave="0" documentId="13_ncr:1_{310A248D-E953-46D0-A129-7AFA5CEFD556}" xr6:coauthVersionLast="47" xr6:coauthVersionMax="47" xr10:uidLastSave="{00000000-0000-0000-0000-000000000000}"/>
  <bookViews>
    <workbookView xWindow="28680" yWindow="-120" windowWidth="29040" windowHeight="15840" xr2:uid="{3349051A-AF20-4BF4-855F-5F2C1ED36A7F}"/>
  </bookViews>
  <sheets>
    <sheet name="Blad1" sheetId="1" r:id="rId1"/>
    <sheet name="Blad2" sheetId="2" r:id="rId2"/>
  </sheets>
  <definedNames>
    <definedName name="_xlnm._FilterDatabase" localSheetId="0" hidden="1">Blad1!$A$1:$M$77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9" i="1" l="1"/>
  <c r="I59" i="1"/>
  <c r="I77" i="1" l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30" i="1"/>
  <c r="I29" i="1"/>
  <c r="I28" i="1"/>
  <c r="I27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<sst xmlns="http://schemas.openxmlformats.org/spreadsheetml/2006/main" count="522" uniqueCount="257">
  <si>
    <t>kenteken</t>
  </si>
  <si>
    <t>meldcode, chassis- type- serienummer</t>
  </si>
  <si>
    <t>merk</t>
  </si>
  <si>
    <t>type</t>
  </si>
  <si>
    <t>bouwjaar</t>
  </si>
  <si>
    <t>klantreferentie</t>
  </si>
  <si>
    <t>verz.waarde</t>
  </si>
  <si>
    <t>Leeftijd</t>
  </si>
  <si>
    <t>wa</t>
  </si>
  <si>
    <t>beperkt casco</t>
  </si>
  <si>
    <t>casco</t>
  </si>
  <si>
    <t>ondergrondse schade</t>
  </si>
  <si>
    <t>GETROKKEN/GEKOPPELD VOERTUIG</t>
  </si>
  <si>
    <t>RASCO</t>
  </si>
  <si>
    <t xml:space="preserve">SOLID 1.2 M3 </t>
  </si>
  <si>
    <t>NAT/DROOG STROOIER</t>
  </si>
  <si>
    <t>X</t>
  </si>
  <si>
    <t>49-WJ-ZD</t>
  </si>
  <si>
    <t xml:space="preserve">SOLID 1.1 M3 </t>
  </si>
  <si>
    <t xml:space="preserve">RASCO SOLID X 2.5 M3 </t>
  </si>
  <si>
    <t>62-WP-HZ</t>
  </si>
  <si>
    <t>e4*2007/46*0139*09</t>
  </si>
  <si>
    <t>HAPERT</t>
  </si>
  <si>
    <t>TA</t>
  </si>
  <si>
    <t>AANHANGER (voor minikraan)</t>
  </si>
  <si>
    <t>LKX-68-G</t>
  </si>
  <si>
    <t>JAKO</t>
  </si>
  <si>
    <t>KIPPER TIGER 50</t>
  </si>
  <si>
    <t>LANDBOUWKIPPER 1,5 TON</t>
  </si>
  <si>
    <t>CUSTERS</t>
  </si>
  <si>
    <t>S15-SP</t>
  </si>
  <si>
    <t>LKX-72-G</t>
  </si>
  <si>
    <t>SCHOUTEN</t>
  </si>
  <si>
    <t>PHOENIX PX1802</t>
  </si>
  <si>
    <t>HERDER</t>
  </si>
  <si>
    <t>GRENADIER</t>
  </si>
  <si>
    <t>450344K012</t>
  </si>
  <si>
    <t>VOTEX</t>
  </si>
  <si>
    <t>JUMBO FLEX 230</t>
  </si>
  <si>
    <t>KLEPELMAAIER</t>
  </si>
  <si>
    <t>54-WR-SB</t>
  </si>
  <si>
    <t>e4*2007/46*0139*10</t>
  </si>
  <si>
    <t xml:space="preserve">HAPERT </t>
  </si>
  <si>
    <t>SYB10097</t>
  </si>
  <si>
    <t>NIDO</t>
  </si>
  <si>
    <t>SYNTOS 15-24 VCLN350</t>
  </si>
  <si>
    <t>LKX-69-G</t>
  </si>
  <si>
    <t>XL9442000KU632014</t>
  </si>
  <si>
    <t>SCHOUTEN PANDA</t>
  </si>
  <si>
    <t>P1806S</t>
  </si>
  <si>
    <t>MAAI-LAADWAGEN</t>
  </si>
  <si>
    <t>LKX-70-G</t>
  </si>
  <si>
    <t>XL9442000KU632015</t>
  </si>
  <si>
    <t>450820N004</t>
  </si>
  <si>
    <t>ROADMASTER 1907</t>
  </si>
  <si>
    <t>Y3B10453</t>
  </si>
  <si>
    <t>SYNTOS 11-24 PEPN</t>
  </si>
  <si>
    <t>ZOUTSTROOIER</t>
  </si>
  <si>
    <t>Y3B10454</t>
  </si>
  <si>
    <t>0403</t>
  </si>
  <si>
    <t>HYDRAULIC 5/7 MK4</t>
  </si>
  <si>
    <t>MAAIMACHINE</t>
  </si>
  <si>
    <t>LDK-79-F</t>
  </si>
  <si>
    <t>6825</t>
  </si>
  <si>
    <t>MAJOR</t>
  </si>
  <si>
    <t>TDR16000</t>
  </si>
  <si>
    <t xml:space="preserve">CIRKELMAAIER </t>
  </si>
  <si>
    <t>LKX-71-G</t>
  </si>
  <si>
    <t>VEEGMACHINE (sportvelden)</t>
  </si>
  <si>
    <t>1234</t>
  </si>
  <si>
    <t xml:space="preserve">THOMAS </t>
  </si>
  <si>
    <t>ST15</t>
  </si>
  <si>
    <t>UFKES</t>
  </si>
  <si>
    <t>Greentec</t>
  </si>
  <si>
    <t>HOUTVERSNIPPERAAR</t>
  </si>
  <si>
    <t>LNF-25-D</t>
  </si>
  <si>
    <t>9942114LD583114</t>
  </si>
  <si>
    <t>Greentec VC942-13</t>
  </si>
  <si>
    <t>MKS20057</t>
  </si>
  <si>
    <t>SCHLIESLING</t>
  </si>
  <si>
    <t>400ZX</t>
  </si>
  <si>
    <t>GRONDVERZETMATERIEEL</t>
  </si>
  <si>
    <t>VCEOC18DE00002573</t>
  </si>
  <si>
    <t>VOLVO</t>
  </si>
  <si>
    <t>EC18D</t>
  </si>
  <si>
    <t>TXJ-95-N</t>
  </si>
  <si>
    <t>JCB</t>
  </si>
  <si>
    <t>SHOVEL/STORT KOLLUM</t>
  </si>
  <si>
    <t>TVZ-82-R</t>
  </si>
  <si>
    <t>VCEL45GS V02220190</t>
  </si>
  <si>
    <t>SHOVEL/TERREIN DAMWÂLD</t>
  </si>
  <si>
    <t>LAND- EN TUINBOUWMATERIEEL</t>
  </si>
  <si>
    <t>02-WN-BZ</t>
  </si>
  <si>
    <t>STB 400-L</t>
  </si>
  <si>
    <t>SCHAFTWAGEN</t>
  </si>
  <si>
    <t>P-21385</t>
  </si>
  <si>
    <t>TS</t>
  </si>
  <si>
    <t>TP 250</t>
  </si>
  <si>
    <t>71-WT-NV</t>
  </si>
  <si>
    <t>HENRA</t>
  </si>
  <si>
    <t>16-WF-GG</t>
  </si>
  <si>
    <t>ONBEKEND</t>
  </si>
  <si>
    <t>KUIPER</t>
  </si>
  <si>
    <t>SCHAFTWAGEN (centrum)</t>
  </si>
  <si>
    <t>17-WF-GG</t>
  </si>
  <si>
    <t>SCHAFTWAGEN (oost)</t>
  </si>
  <si>
    <t>18-WF-GG</t>
  </si>
  <si>
    <t>XL9AT200209090726</t>
  </si>
  <si>
    <t>SCHAFTWAGEN (west)</t>
  </si>
  <si>
    <t>19-WF-GG</t>
  </si>
  <si>
    <t>20-WF-GG</t>
  </si>
  <si>
    <t>XL9AT200209090728</t>
  </si>
  <si>
    <t>TXF-65-T</t>
  </si>
  <si>
    <t>NB000315BAEF</t>
  </si>
  <si>
    <t>TVZ-78-R</t>
  </si>
  <si>
    <t>JD100314AFBD</t>
  </si>
  <si>
    <t>HR300</t>
  </si>
  <si>
    <t>ZITMAAIER</t>
  </si>
  <si>
    <t>TVZ-77-R</t>
  </si>
  <si>
    <t>FR000668</t>
  </si>
  <si>
    <t>HR3300T</t>
  </si>
  <si>
    <t>FERRIS WALKBEHIND</t>
  </si>
  <si>
    <t>COMFORT CONTROL</t>
  </si>
  <si>
    <t>RUWTERREINMAAIER</t>
  </si>
  <si>
    <t>NIMOS</t>
  </si>
  <si>
    <t>MICROTRAC</t>
  </si>
  <si>
    <t>TXB-71-K</t>
  </si>
  <si>
    <t>JKALF300BBB615666</t>
  </si>
  <si>
    <t>KAWASAKI</t>
  </si>
  <si>
    <t>TXB-70-K</t>
  </si>
  <si>
    <t>JKALF300BBB614606</t>
  </si>
  <si>
    <t>AGRIA</t>
  </si>
  <si>
    <t>3400 KL DE</t>
  </si>
  <si>
    <t>T-28-DHJ</t>
  </si>
  <si>
    <t>1M86X4DEJEH698174</t>
  </si>
  <si>
    <t>JOHN DEERE</t>
  </si>
  <si>
    <t>TVZ-73-R</t>
  </si>
  <si>
    <t>WK3442216H4240007</t>
  </si>
  <si>
    <t>KARCHER</t>
  </si>
  <si>
    <t>MC34</t>
  </si>
  <si>
    <t>R210FLW0011</t>
  </si>
  <si>
    <t>ROBERINE</t>
  </si>
  <si>
    <t>F3</t>
  </si>
  <si>
    <t>KLEPELMAAIMACHINE</t>
  </si>
  <si>
    <t>TXF-64-T</t>
  </si>
  <si>
    <t>NB000386BBBI</t>
  </si>
  <si>
    <t>Black 250</t>
  </si>
  <si>
    <t>SPIDER</t>
  </si>
  <si>
    <t>ILD-02</t>
  </si>
  <si>
    <t>BOLWERKMAAIER</t>
  </si>
  <si>
    <t>HUSQVARNA</t>
  </si>
  <si>
    <t>ROBOTMAAIER (begraafplaats Oudwoude)</t>
  </si>
  <si>
    <t>TVZ-79-R</t>
  </si>
  <si>
    <t>MAAICOMBI</t>
  </si>
  <si>
    <t>TVZ-74-R</t>
  </si>
  <si>
    <t>WK3442240K4200104</t>
  </si>
  <si>
    <t>TFJ-53-F</t>
  </si>
  <si>
    <t>JD600314AJCA</t>
  </si>
  <si>
    <t>TGR-13-G</t>
  </si>
  <si>
    <t>P525DX</t>
  </si>
  <si>
    <t>T-62-DHZ</t>
  </si>
  <si>
    <t>WK3442220F4200107</t>
  </si>
  <si>
    <t>MIC50</t>
  </si>
  <si>
    <t>TRACTOR</t>
  </si>
  <si>
    <t>TXB-69-K</t>
  </si>
  <si>
    <t>295017195</t>
  </si>
  <si>
    <t>FENDT</t>
  </si>
  <si>
    <t>FARMER 250S</t>
  </si>
  <si>
    <t>207 VARIO</t>
  </si>
  <si>
    <t>TVZ-67-R</t>
  </si>
  <si>
    <t>208 VARIO</t>
  </si>
  <si>
    <t>TVZ-66-R</t>
  </si>
  <si>
    <t>TVZ-76-R</t>
  </si>
  <si>
    <t>T063021</t>
  </si>
  <si>
    <t>MASSEY FERGUSON</t>
  </si>
  <si>
    <t>5445 DYNA 4</t>
  </si>
  <si>
    <t>TZV-28-V</t>
  </si>
  <si>
    <t>DLAC212589</t>
  </si>
  <si>
    <t>MC CORMICK</t>
  </si>
  <si>
    <t>CX65L</t>
  </si>
  <si>
    <t>TVZ-69-R</t>
  </si>
  <si>
    <t>TXB-68-K</t>
  </si>
  <si>
    <t>206S</t>
  </si>
  <si>
    <t>TVZ-68-R</t>
  </si>
  <si>
    <t>208 VARIO DMS</t>
  </si>
  <si>
    <t>TVZ-75-R</t>
  </si>
  <si>
    <t>KUBOTA</t>
  </si>
  <si>
    <t>B8200</t>
  </si>
  <si>
    <t>T-23-BTV</t>
  </si>
  <si>
    <t>VKKMV63BKKB183034</t>
  </si>
  <si>
    <t>DYNA 6 S5710</t>
  </si>
  <si>
    <t>TVZ-81-R</t>
  </si>
  <si>
    <t>YK5N174DOKS027001</t>
  </si>
  <si>
    <t>VALTRA SMARTTOUCH MR1</t>
  </si>
  <si>
    <t>N174</t>
  </si>
  <si>
    <t>TDB-72-P</t>
  </si>
  <si>
    <t>YK5N154DOMS027027</t>
  </si>
  <si>
    <t xml:space="preserve">VALTRA </t>
  </si>
  <si>
    <t>TBN-75-L</t>
  </si>
  <si>
    <t>WAM30221C00F01560</t>
  </si>
  <si>
    <t>WEGBEHEERMATERIEEL</t>
  </si>
  <si>
    <t>RD11AEC</t>
  </si>
  <si>
    <t>WACKER</t>
  </si>
  <si>
    <t>TVZ-71-R</t>
  </si>
  <si>
    <t>HAKO</t>
  </si>
  <si>
    <t>CITYMASTER 600</t>
  </si>
  <si>
    <t>VEEGMACHINE</t>
  </si>
  <si>
    <t>TVZ-72-R</t>
  </si>
  <si>
    <t>WHW14700281537500</t>
  </si>
  <si>
    <t xml:space="preserve">CIRKELMAAIER (sportvelden)  </t>
  </si>
  <si>
    <t>TRACTOR (mini)</t>
  </si>
  <si>
    <t>MIC70</t>
  </si>
  <si>
    <t>MP653</t>
  </si>
  <si>
    <t>QUAD KLF300B</t>
  </si>
  <si>
    <t>AST</t>
  </si>
  <si>
    <t>e4*2007/46*0512*08</t>
  </si>
  <si>
    <t>PL2 BR27270 S500</t>
  </si>
  <si>
    <t>L45G-TP/S (laadschop)</t>
  </si>
  <si>
    <t>AANHANGWAGEN kipper</t>
  </si>
  <si>
    <t>HOUTVERSNIPPERAAR (zit in de hef)</t>
  </si>
  <si>
    <t>HOUTVERSNIPPERAAR (getrokken)</t>
  </si>
  <si>
    <t>TVZ-65-R</t>
  </si>
  <si>
    <t>HOOGWERKER (zit in de hef)</t>
  </si>
  <si>
    <t>RASCO/TITAN JELSUM ONDERSTEL</t>
  </si>
  <si>
    <t>HAKFREES (10 cm diep)</t>
  </si>
  <si>
    <t>BROUWER/ATEC ONDERSTEL</t>
  </si>
  <si>
    <t>e4*2007/46*0745*02</t>
  </si>
  <si>
    <t>WALS - ZELFRIJDEND (Damwâld)</t>
  </si>
  <si>
    <t>WALS - ZELFRIJDEND (Ferwert)</t>
  </si>
  <si>
    <t>ILD021905-04099</t>
  </si>
  <si>
    <t>KLEINE KIPWAGEN (begraafplaatsen)</t>
  </si>
  <si>
    <t>MINIKRAAN (grafdelven + overig)</t>
  </si>
  <si>
    <t>TVZ-70-R</t>
  </si>
  <si>
    <t>VRWGWMZZZJ0K00408</t>
  </si>
  <si>
    <t>GOUPIL</t>
  </si>
  <si>
    <t>G4</t>
  </si>
  <si>
    <t>ELEKTR.TRANSPORTER (prullenbakken legen)</t>
  </si>
  <si>
    <t>MAAIMACHINE (zit in de hef)</t>
  </si>
  <si>
    <t>KLEPELMAAIER (gekoppeld Fendt)</t>
  </si>
  <si>
    <t>VEEGMACHINE (gekoppeld Fendt)</t>
  </si>
  <si>
    <t>RDW-aanvraag</t>
  </si>
  <si>
    <t>GATOR 6x4</t>
  </si>
  <si>
    <t>MAAIMACHINE/VEEGZUIGMACHINE</t>
  </si>
  <si>
    <t>RANSOMES JACOBSEN</t>
  </si>
  <si>
    <t>HR300 + CAB</t>
  </si>
  <si>
    <t>TVZ-80-R</t>
  </si>
  <si>
    <t>QUAD (Kollum onkruidbranders)</t>
  </si>
  <si>
    <t>QUAD (Dokkum onkruidbranders)</t>
  </si>
  <si>
    <t xml:space="preserve">417HT </t>
  </si>
  <si>
    <t>N154D</t>
  </si>
  <si>
    <t>209S3 VARIO</t>
  </si>
  <si>
    <t>ND4458</t>
  </si>
  <si>
    <t>categorie</t>
  </si>
  <si>
    <t xml:space="preserve">POMPA </t>
  </si>
  <si>
    <t>MAAIMACHINE (3-delig)</t>
  </si>
  <si>
    <t>GATOR</t>
  </si>
  <si>
    <t>Totaal 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</si>
</sst>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&quot;€&quot;\ * #,##0.\-_ ;_ &quot;€&quot;\ * \-#,##0.\-_ ;_ &quot;€&quot;\ * &quot;-&quot;??_ ;_ @_ "/>
    <numFmt numFmtId="165" formatCode="_-&quot;€&quot;\ * #,##0_-;_-&quot;€&quot;\ * #,##0\-;_-&quot;€&quot;\ * &quot;-&quot;_-;_-@_-"/>
  </numFmts>
  <fonts count="9" x14ac:knownFonts="1"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Arial"/>
      <family val="2"/>
    </font>
    <font>
      <strike/>
      <sz val="14"/>
      <color rgb="FFFF0000"/>
      <name val="Arial"/>
      <family val="2"/>
    </font>
    <font>
      <sz val="14"/>
      <color rgb="FF363636"/>
      <name val="Arial"/>
      <family val="2"/>
    </font>
    <font>
      <sz val="14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2" fillId="3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left"/>
    </xf>
    <xf numFmtId="165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left"/>
    </xf>
    <xf numFmtId="44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5" fillId="0" borderId="1" xfId="0" applyNumberFormat="1" applyFont="1" applyBorder="1" applyProtection="1">
      <protection locked="0"/>
    </xf>
    <xf numFmtId="0" fontId="5" fillId="0" borderId="1" xfId="0" applyFont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4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/>
    <xf numFmtId="3" fontId="3" fillId="4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2" fillId="4" borderId="1" xfId="0" applyNumberFormat="1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/>
    </xf>
    <xf numFmtId="164" fontId="6" fillId="4" borderId="1" xfId="0" applyNumberFormat="1" applyFont="1" applyFill="1" applyBorder="1" applyAlignment="1">
      <alignment horizontal="left"/>
    </xf>
    <xf numFmtId="0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0EF8-2F9A-40AD-8C7A-EB4F971720FD}">
  <dimension ref="A1:M80"/>
  <sheetViews>
    <sheetView tabSelected="1" zoomScale="60" zoomScaleNormal="60" workbookViewId="0">
      <selection activeCell="A82" sqref="A82"/>
    </sheetView>
  </sheetViews>
  <sheetFormatPr defaultColWidth="46" defaultRowHeight="18" x14ac:dyDescent="0.25"/>
  <cols>
    <col min="1" max="1" width="53" style="6" customWidth="1"/>
    <col min="2" max="2" width="20" style="6" bestFit="1" customWidth="1"/>
    <col min="3" max="3" width="43.28515625" style="6" bestFit="1" customWidth="1"/>
    <col min="4" max="4" width="50.140625" style="20" bestFit="1" customWidth="1"/>
    <col min="5" max="5" width="34.7109375" style="6" bestFit="1" customWidth="1"/>
    <col min="6" max="6" width="21.28515625" style="7" bestFit="1" customWidth="1"/>
    <col min="7" max="7" width="61.85546875" style="6" bestFit="1" customWidth="1"/>
    <col min="8" max="8" width="22.5703125" style="21" bestFit="1" customWidth="1"/>
    <col min="9" max="9" width="19.140625" style="33" bestFit="1" customWidth="1"/>
    <col min="10" max="10" width="13" style="7" bestFit="1" customWidth="1"/>
    <col min="11" max="11" width="19.7109375" style="7" bestFit="1" customWidth="1"/>
    <col min="12" max="12" width="16.85546875" style="7" bestFit="1" customWidth="1"/>
    <col min="13" max="13" width="28.7109375" style="7" customWidth="1"/>
    <col min="14" max="16384" width="46" style="6"/>
  </cols>
  <sheetData>
    <row r="1" spans="1:13" s="31" customFormat="1" ht="36" x14ac:dyDescent="0.25">
      <c r="A1" s="1" t="s">
        <v>252</v>
      </c>
      <c r="B1" s="1" t="s">
        <v>0</v>
      </c>
      <c r="C1" s="2" t="s">
        <v>1</v>
      </c>
      <c r="D1" s="3" t="s">
        <v>2</v>
      </c>
      <c r="E1" s="3" t="s">
        <v>3</v>
      </c>
      <c r="F1" s="2" t="s">
        <v>4</v>
      </c>
      <c r="G1" s="3" t="s">
        <v>5</v>
      </c>
      <c r="H1" s="4" t="s">
        <v>6</v>
      </c>
      <c r="I1" s="26" t="s">
        <v>7</v>
      </c>
      <c r="J1" s="2" t="s">
        <v>8</v>
      </c>
      <c r="K1" s="2" t="s">
        <v>9</v>
      </c>
      <c r="L1" s="2" t="s">
        <v>10</v>
      </c>
      <c r="M1" s="5" t="s">
        <v>11</v>
      </c>
    </row>
    <row r="2" spans="1:13" s="39" customFormat="1" x14ac:dyDescent="0.25">
      <c r="A2" s="6" t="s">
        <v>12</v>
      </c>
      <c r="B2" s="6"/>
      <c r="C2" s="6">
        <v>450009</v>
      </c>
      <c r="D2" s="6" t="s">
        <v>13</v>
      </c>
      <c r="E2" s="6" t="s">
        <v>14</v>
      </c>
      <c r="F2" s="7">
        <v>2013</v>
      </c>
      <c r="G2" s="12" t="s">
        <v>57</v>
      </c>
      <c r="H2" s="8">
        <v>20000</v>
      </c>
      <c r="I2" s="27">
        <f t="shared" ref="I2:I33" si="0">2022-F2</f>
        <v>9</v>
      </c>
      <c r="J2" s="9"/>
      <c r="K2" s="7" t="s">
        <v>16</v>
      </c>
      <c r="L2" s="7"/>
      <c r="M2" s="7"/>
    </row>
    <row r="3" spans="1:13" x14ac:dyDescent="0.25">
      <c r="A3" s="6" t="s">
        <v>12</v>
      </c>
      <c r="B3" s="6" t="s">
        <v>17</v>
      </c>
      <c r="C3" s="6">
        <v>450007</v>
      </c>
      <c r="D3" s="20" t="s">
        <v>223</v>
      </c>
      <c r="E3" s="6" t="s">
        <v>18</v>
      </c>
      <c r="F3" s="7">
        <v>2013</v>
      </c>
      <c r="G3" s="12" t="s">
        <v>57</v>
      </c>
      <c r="H3" s="8">
        <v>25000</v>
      </c>
      <c r="I3" s="27">
        <f t="shared" si="0"/>
        <v>9</v>
      </c>
      <c r="J3" s="9"/>
      <c r="K3" s="7" t="s">
        <v>16</v>
      </c>
    </row>
    <row r="4" spans="1:13" x14ac:dyDescent="0.25">
      <c r="A4" s="6" t="s">
        <v>12</v>
      </c>
      <c r="B4" s="20" t="s">
        <v>240</v>
      </c>
      <c r="C4" s="6">
        <v>274239</v>
      </c>
      <c r="D4" s="6" t="s">
        <v>13</v>
      </c>
      <c r="E4" s="6" t="s">
        <v>19</v>
      </c>
      <c r="F4" s="7">
        <v>2013</v>
      </c>
      <c r="G4" s="12" t="s">
        <v>57</v>
      </c>
      <c r="H4" s="8">
        <v>27000</v>
      </c>
      <c r="I4" s="27">
        <f t="shared" si="0"/>
        <v>9</v>
      </c>
      <c r="J4" s="9"/>
      <c r="K4" s="7" t="s">
        <v>16</v>
      </c>
    </row>
    <row r="5" spans="1:13" x14ac:dyDescent="0.25">
      <c r="A5" s="6" t="s">
        <v>12</v>
      </c>
      <c r="B5" s="6" t="s">
        <v>20</v>
      </c>
      <c r="C5" s="23" t="s">
        <v>21</v>
      </c>
      <c r="D5" s="6" t="s">
        <v>22</v>
      </c>
      <c r="E5" s="6" t="s">
        <v>23</v>
      </c>
      <c r="F5" s="11">
        <v>2016</v>
      </c>
      <c r="G5" s="12" t="s">
        <v>24</v>
      </c>
      <c r="H5" s="8">
        <v>6000</v>
      </c>
      <c r="I5" s="27">
        <f t="shared" si="0"/>
        <v>6</v>
      </c>
      <c r="J5" s="11"/>
      <c r="K5" s="7" t="s">
        <v>16</v>
      </c>
    </row>
    <row r="6" spans="1:13" x14ac:dyDescent="0.25">
      <c r="A6" s="6" t="s">
        <v>12</v>
      </c>
      <c r="B6" s="6" t="s">
        <v>25</v>
      </c>
      <c r="C6" s="6">
        <v>2487</v>
      </c>
      <c r="D6" s="6" t="s">
        <v>26</v>
      </c>
      <c r="E6" s="6" t="s">
        <v>27</v>
      </c>
      <c r="F6" s="11">
        <v>2016</v>
      </c>
      <c r="G6" s="6" t="s">
        <v>28</v>
      </c>
      <c r="H6" s="8">
        <v>11345</v>
      </c>
      <c r="I6" s="27">
        <f t="shared" si="0"/>
        <v>6</v>
      </c>
      <c r="J6" s="11"/>
      <c r="L6" s="7" t="s">
        <v>16</v>
      </c>
    </row>
    <row r="7" spans="1:13" x14ac:dyDescent="0.25">
      <c r="A7" s="6" t="s">
        <v>12</v>
      </c>
      <c r="C7" s="6">
        <v>415001</v>
      </c>
      <c r="D7" s="6" t="s">
        <v>29</v>
      </c>
      <c r="E7" s="6" t="s">
        <v>30</v>
      </c>
      <c r="F7" s="7">
        <v>2014</v>
      </c>
      <c r="G7" s="20" t="s">
        <v>222</v>
      </c>
      <c r="H7" s="8">
        <v>57500</v>
      </c>
      <c r="I7" s="27">
        <f t="shared" si="0"/>
        <v>8</v>
      </c>
      <c r="J7" s="9"/>
      <c r="K7" s="13"/>
      <c r="L7" s="13" t="s">
        <v>16</v>
      </c>
    </row>
    <row r="8" spans="1:13" x14ac:dyDescent="0.25">
      <c r="A8" s="6" t="s">
        <v>12</v>
      </c>
      <c r="B8" s="6" t="s">
        <v>31</v>
      </c>
      <c r="C8" s="6">
        <v>4110177</v>
      </c>
      <c r="D8" s="6" t="s">
        <v>32</v>
      </c>
      <c r="E8" s="6" t="s">
        <v>33</v>
      </c>
      <c r="F8" s="11">
        <v>2016</v>
      </c>
      <c r="G8" s="12" t="s">
        <v>239</v>
      </c>
      <c r="H8" s="8">
        <v>30000</v>
      </c>
      <c r="I8" s="27">
        <f t="shared" si="0"/>
        <v>6</v>
      </c>
      <c r="J8" s="11"/>
      <c r="L8" s="7" t="s">
        <v>16</v>
      </c>
    </row>
    <row r="9" spans="1:13" x14ac:dyDescent="0.25">
      <c r="A9" s="6" t="s">
        <v>12</v>
      </c>
      <c r="C9" s="6">
        <v>6421089001</v>
      </c>
      <c r="D9" s="6" t="s">
        <v>34</v>
      </c>
      <c r="E9" s="6" t="s">
        <v>35</v>
      </c>
      <c r="F9" s="11">
        <v>2015</v>
      </c>
      <c r="G9" s="6" t="s">
        <v>238</v>
      </c>
      <c r="H9" s="8">
        <v>73000</v>
      </c>
      <c r="I9" s="27">
        <f t="shared" si="0"/>
        <v>7</v>
      </c>
      <c r="J9" s="11"/>
      <c r="L9" s="7" t="s">
        <v>16</v>
      </c>
    </row>
    <row r="10" spans="1:13" x14ac:dyDescent="0.25">
      <c r="A10" s="6" t="s">
        <v>12</v>
      </c>
      <c r="B10" s="20" t="s">
        <v>240</v>
      </c>
      <c r="C10" s="6" t="s">
        <v>251</v>
      </c>
      <c r="D10" s="6" t="s">
        <v>64</v>
      </c>
      <c r="E10" s="6" t="s">
        <v>65</v>
      </c>
      <c r="F10" s="11">
        <v>2014</v>
      </c>
      <c r="G10" s="6" t="s">
        <v>209</v>
      </c>
      <c r="H10" s="8">
        <v>37520</v>
      </c>
      <c r="I10" s="27">
        <f t="shared" si="0"/>
        <v>8</v>
      </c>
      <c r="J10" s="11"/>
      <c r="K10" s="7" t="s">
        <v>16</v>
      </c>
    </row>
    <row r="11" spans="1:13" x14ac:dyDescent="0.25">
      <c r="A11" s="6" t="s">
        <v>12</v>
      </c>
      <c r="C11" s="6" t="s">
        <v>36</v>
      </c>
      <c r="D11" s="6" t="s">
        <v>37</v>
      </c>
      <c r="E11" s="6" t="s">
        <v>38</v>
      </c>
      <c r="F11" s="7">
        <v>2016</v>
      </c>
      <c r="G11" s="6" t="s">
        <v>39</v>
      </c>
      <c r="H11" s="8">
        <v>18500</v>
      </c>
      <c r="I11" s="27">
        <f t="shared" si="0"/>
        <v>6</v>
      </c>
      <c r="L11" s="7" t="s">
        <v>16</v>
      </c>
    </row>
    <row r="12" spans="1:13" x14ac:dyDescent="0.25">
      <c r="A12" s="6" t="s">
        <v>12</v>
      </c>
      <c r="B12" s="6" t="s">
        <v>40</v>
      </c>
      <c r="C12" s="23" t="s">
        <v>41</v>
      </c>
      <c r="D12" s="6" t="s">
        <v>42</v>
      </c>
      <c r="E12" s="6" t="s">
        <v>23</v>
      </c>
      <c r="F12" s="11">
        <v>2017</v>
      </c>
      <c r="G12" s="6" t="s">
        <v>218</v>
      </c>
      <c r="H12" s="8">
        <v>7000</v>
      </c>
      <c r="I12" s="27">
        <f t="shared" si="0"/>
        <v>5</v>
      </c>
      <c r="J12" s="14"/>
      <c r="L12" s="7" t="s">
        <v>16</v>
      </c>
    </row>
    <row r="13" spans="1:13" x14ac:dyDescent="0.25">
      <c r="A13" s="6" t="s">
        <v>12</v>
      </c>
      <c r="C13" s="6" t="s">
        <v>43</v>
      </c>
      <c r="D13" s="6" t="s">
        <v>44</v>
      </c>
      <c r="E13" s="6" t="s">
        <v>45</v>
      </c>
      <c r="F13" s="7">
        <v>2015</v>
      </c>
      <c r="G13" s="6" t="s">
        <v>15</v>
      </c>
      <c r="H13" s="8">
        <v>27000</v>
      </c>
      <c r="I13" s="27">
        <f t="shared" si="0"/>
        <v>7</v>
      </c>
      <c r="J13" s="9"/>
      <c r="K13" s="7" t="s">
        <v>16</v>
      </c>
    </row>
    <row r="14" spans="1:13" x14ac:dyDescent="0.25">
      <c r="A14" s="6" t="s">
        <v>12</v>
      </c>
      <c r="B14" s="6" t="s">
        <v>46</v>
      </c>
      <c r="C14" s="6" t="s">
        <v>47</v>
      </c>
      <c r="D14" s="6" t="s">
        <v>48</v>
      </c>
      <c r="E14" s="6" t="s">
        <v>49</v>
      </c>
      <c r="F14" s="11">
        <v>2019</v>
      </c>
      <c r="G14" s="6" t="s">
        <v>50</v>
      </c>
      <c r="H14" s="8">
        <v>38450</v>
      </c>
      <c r="I14" s="27">
        <f t="shared" si="0"/>
        <v>3</v>
      </c>
      <c r="J14" s="14"/>
      <c r="L14" s="7" t="s">
        <v>16</v>
      </c>
    </row>
    <row r="15" spans="1:13" x14ac:dyDescent="0.25">
      <c r="A15" s="6" t="s">
        <v>12</v>
      </c>
      <c r="B15" s="6" t="s">
        <v>51</v>
      </c>
      <c r="C15" s="6" t="s">
        <v>52</v>
      </c>
      <c r="D15" s="6" t="s">
        <v>48</v>
      </c>
      <c r="E15" s="6" t="s">
        <v>49</v>
      </c>
      <c r="F15" s="11">
        <v>2019</v>
      </c>
      <c r="G15" s="6" t="s">
        <v>50</v>
      </c>
      <c r="H15" s="8">
        <v>38400</v>
      </c>
      <c r="I15" s="27">
        <f t="shared" si="0"/>
        <v>3</v>
      </c>
      <c r="J15" s="14"/>
      <c r="L15" s="7" t="s">
        <v>16</v>
      </c>
    </row>
    <row r="16" spans="1:13" x14ac:dyDescent="0.25">
      <c r="A16" s="6" t="s">
        <v>12</v>
      </c>
      <c r="C16" s="6" t="s">
        <v>53</v>
      </c>
      <c r="D16" s="6" t="s">
        <v>37</v>
      </c>
      <c r="E16" s="6" t="s">
        <v>54</v>
      </c>
      <c r="F16" s="11">
        <v>2012</v>
      </c>
      <c r="G16" s="6" t="s">
        <v>39</v>
      </c>
      <c r="H16" s="8">
        <v>13500</v>
      </c>
      <c r="I16" s="27">
        <f t="shared" si="0"/>
        <v>10</v>
      </c>
      <c r="J16" s="15"/>
      <c r="K16" s="7" t="s">
        <v>16</v>
      </c>
      <c r="L16" s="16"/>
      <c r="M16" s="16"/>
    </row>
    <row r="17" spans="1:13" x14ac:dyDescent="0.25">
      <c r="A17" s="6" t="s">
        <v>12</v>
      </c>
      <c r="C17" s="6" t="s">
        <v>55</v>
      </c>
      <c r="D17" s="6" t="s">
        <v>44</v>
      </c>
      <c r="E17" s="6" t="s">
        <v>56</v>
      </c>
      <c r="F17" s="11">
        <v>2019</v>
      </c>
      <c r="H17" s="8">
        <v>23500</v>
      </c>
      <c r="I17" s="27">
        <f t="shared" si="0"/>
        <v>3</v>
      </c>
      <c r="J17" s="11"/>
      <c r="L17" s="7" t="s">
        <v>16</v>
      </c>
    </row>
    <row r="18" spans="1:13" x14ac:dyDescent="0.25">
      <c r="A18" s="6" t="s">
        <v>12</v>
      </c>
      <c r="C18" s="6" t="s">
        <v>58</v>
      </c>
      <c r="D18" s="6" t="s">
        <v>44</v>
      </c>
      <c r="E18" s="6" t="s">
        <v>56</v>
      </c>
      <c r="F18" s="11">
        <v>2019</v>
      </c>
      <c r="G18" s="12" t="s">
        <v>57</v>
      </c>
      <c r="H18" s="8">
        <v>23500</v>
      </c>
      <c r="I18" s="27">
        <f t="shared" si="0"/>
        <v>3</v>
      </c>
      <c r="J18" s="11"/>
      <c r="L18" s="7" t="s">
        <v>16</v>
      </c>
    </row>
    <row r="19" spans="1:13" x14ac:dyDescent="0.25">
      <c r="A19" s="6" t="s">
        <v>12</v>
      </c>
      <c r="C19" s="17" t="s">
        <v>59</v>
      </c>
      <c r="D19" s="6" t="s">
        <v>243</v>
      </c>
      <c r="E19" s="6" t="s">
        <v>60</v>
      </c>
      <c r="F19" s="7">
        <v>2020</v>
      </c>
      <c r="G19" s="6" t="s">
        <v>237</v>
      </c>
      <c r="H19" s="8">
        <v>44960</v>
      </c>
      <c r="I19" s="27">
        <f t="shared" si="0"/>
        <v>2</v>
      </c>
      <c r="L19" s="7" t="s">
        <v>16</v>
      </c>
    </row>
    <row r="20" spans="1:13" x14ac:dyDescent="0.25">
      <c r="A20" s="6" t="s">
        <v>12</v>
      </c>
      <c r="B20" s="6" t="s">
        <v>62</v>
      </c>
      <c r="C20" s="17" t="s">
        <v>63</v>
      </c>
      <c r="D20" s="6" t="s">
        <v>64</v>
      </c>
      <c r="E20" s="6" t="s">
        <v>65</v>
      </c>
      <c r="F20" s="7">
        <v>2021</v>
      </c>
      <c r="G20" s="6" t="s">
        <v>66</v>
      </c>
      <c r="H20" s="8">
        <v>32700</v>
      </c>
      <c r="I20" s="27">
        <f t="shared" si="0"/>
        <v>1</v>
      </c>
      <c r="L20" s="7" t="s">
        <v>16</v>
      </c>
    </row>
    <row r="21" spans="1:13" x14ac:dyDescent="0.25">
      <c r="A21" s="6" t="s">
        <v>12</v>
      </c>
      <c r="B21" s="6" t="s">
        <v>67</v>
      </c>
      <c r="C21" s="6">
        <v>4110200</v>
      </c>
      <c r="D21" s="6" t="s">
        <v>32</v>
      </c>
      <c r="E21" s="6" t="s">
        <v>33</v>
      </c>
      <c r="F21" s="7">
        <v>2018</v>
      </c>
      <c r="G21" s="6" t="s">
        <v>68</v>
      </c>
      <c r="H21" s="8">
        <v>19500</v>
      </c>
      <c r="I21" s="27">
        <f t="shared" si="0"/>
        <v>4</v>
      </c>
      <c r="L21" s="7" t="s">
        <v>16</v>
      </c>
    </row>
    <row r="22" spans="1:13" x14ac:dyDescent="0.25">
      <c r="A22" s="6" t="s">
        <v>12</v>
      </c>
      <c r="C22" s="17" t="s">
        <v>69</v>
      </c>
      <c r="D22" s="6" t="s">
        <v>70</v>
      </c>
      <c r="E22" s="6" t="s">
        <v>71</v>
      </c>
      <c r="F22" s="7">
        <v>2021</v>
      </c>
      <c r="G22" s="20" t="s">
        <v>222</v>
      </c>
      <c r="H22" s="8">
        <v>80000</v>
      </c>
      <c r="I22" s="27">
        <f t="shared" si="0"/>
        <v>1</v>
      </c>
      <c r="L22" s="7" t="s">
        <v>16</v>
      </c>
    </row>
    <row r="23" spans="1:13" x14ac:dyDescent="0.25">
      <c r="A23" s="6" t="s">
        <v>12</v>
      </c>
      <c r="C23" s="6">
        <v>20930156</v>
      </c>
      <c r="D23" s="6" t="s">
        <v>72</v>
      </c>
      <c r="E23" s="6" t="s">
        <v>73</v>
      </c>
      <c r="F23" s="11">
        <v>2020</v>
      </c>
      <c r="G23" s="6" t="s">
        <v>219</v>
      </c>
      <c r="H23" s="8">
        <v>110000</v>
      </c>
      <c r="I23" s="27">
        <f t="shared" si="0"/>
        <v>2</v>
      </c>
      <c r="J23" s="14"/>
      <c r="L23" s="7" t="s">
        <v>16</v>
      </c>
    </row>
    <row r="24" spans="1:13" x14ac:dyDescent="0.25">
      <c r="A24" s="6" t="s">
        <v>12</v>
      </c>
      <c r="B24" s="6" t="s">
        <v>75</v>
      </c>
      <c r="C24" s="6" t="s">
        <v>76</v>
      </c>
      <c r="D24" s="6" t="s">
        <v>72</v>
      </c>
      <c r="E24" s="6" t="s">
        <v>77</v>
      </c>
      <c r="F24" s="11">
        <v>2021</v>
      </c>
      <c r="G24" s="6" t="s">
        <v>220</v>
      </c>
      <c r="H24" s="8">
        <v>180000</v>
      </c>
      <c r="I24" s="27">
        <f t="shared" si="0"/>
        <v>1</v>
      </c>
      <c r="J24" s="14"/>
      <c r="L24" s="7" t="s">
        <v>16</v>
      </c>
    </row>
    <row r="25" spans="1:13" x14ac:dyDescent="0.25">
      <c r="A25" s="6" t="s">
        <v>12</v>
      </c>
      <c r="C25" s="6" t="s">
        <v>78</v>
      </c>
      <c r="D25" s="6" t="s">
        <v>79</v>
      </c>
      <c r="E25" s="6" t="s">
        <v>80</v>
      </c>
      <c r="F25" s="7">
        <v>2021</v>
      </c>
      <c r="G25" s="6" t="s">
        <v>74</v>
      </c>
      <c r="H25" s="8">
        <v>32500</v>
      </c>
      <c r="I25" s="27">
        <f t="shared" si="0"/>
        <v>1</v>
      </c>
      <c r="L25" s="7" t="s">
        <v>16</v>
      </c>
    </row>
    <row r="26" spans="1:13" x14ac:dyDescent="0.25">
      <c r="A26" s="6" t="s">
        <v>12</v>
      </c>
      <c r="C26" s="6" t="s">
        <v>95</v>
      </c>
      <c r="D26" s="6" t="s">
        <v>96</v>
      </c>
      <c r="E26" s="6" t="s">
        <v>97</v>
      </c>
      <c r="F26" s="11">
        <v>2014</v>
      </c>
      <c r="G26" s="6" t="s">
        <v>219</v>
      </c>
      <c r="H26" s="8">
        <v>21710</v>
      </c>
      <c r="I26" s="27">
        <f t="shared" si="0"/>
        <v>8</v>
      </c>
      <c r="J26" s="11"/>
      <c r="K26" s="7" t="s">
        <v>16</v>
      </c>
    </row>
    <row r="27" spans="1:13" x14ac:dyDescent="0.25">
      <c r="A27" s="6" t="s">
        <v>81</v>
      </c>
      <c r="C27" s="6" t="s">
        <v>82</v>
      </c>
      <c r="D27" s="6" t="s">
        <v>83</v>
      </c>
      <c r="E27" s="6" t="s">
        <v>84</v>
      </c>
      <c r="F27" s="11">
        <v>2016</v>
      </c>
      <c r="G27" s="20" t="s">
        <v>231</v>
      </c>
      <c r="H27" s="8">
        <v>30000</v>
      </c>
      <c r="I27" s="27">
        <f t="shared" si="0"/>
        <v>6</v>
      </c>
      <c r="J27" s="11" t="s">
        <v>16</v>
      </c>
      <c r="L27" s="7" t="s">
        <v>16</v>
      </c>
      <c r="M27" s="7" t="s">
        <v>16</v>
      </c>
    </row>
    <row r="28" spans="1:13" x14ac:dyDescent="0.25">
      <c r="A28" s="6" t="s">
        <v>81</v>
      </c>
      <c r="B28" s="6" t="s">
        <v>85</v>
      </c>
      <c r="C28" s="17">
        <v>1385</v>
      </c>
      <c r="D28" s="6" t="s">
        <v>86</v>
      </c>
      <c r="E28" s="6" t="s">
        <v>248</v>
      </c>
      <c r="F28" s="7">
        <v>2021</v>
      </c>
      <c r="G28" s="6" t="s">
        <v>87</v>
      </c>
      <c r="H28" s="8">
        <v>130000</v>
      </c>
      <c r="I28" s="27">
        <f t="shared" si="0"/>
        <v>1</v>
      </c>
      <c r="J28" s="7" t="s">
        <v>16</v>
      </c>
      <c r="L28" s="7" t="s">
        <v>16</v>
      </c>
    </row>
    <row r="29" spans="1:13" x14ac:dyDescent="0.25">
      <c r="A29" s="6" t="s">
        <v>81</v>
      </c>
      <c r="B29" s="6" t="s">
        <v>88</v>
      </c>
      <c r="C29" s="6" t="s">
        <v>89</v>
      </c>
      <c r="D29" s="6" t="s">
        <v>83</v>
      </c>
      <c r="E29" s="6" t="s">
        <v>217</v>
      </c>
      <c r="F29" s="11">
        <v>2014</v>
      </c>
      <c r="G29" s="6" t="s">
        <v>90</v>
      </c>
      <c r="H29" s="8">
        <v>100000</v>
      </c>
      <c r="I29" s="27">
        <f t="shared" si="0"/>
        <v>8</v>
      </c>
      <c r="J29" s="14" t="s">
        <v>16</v>
      </c>
      <c r="L29" s="7" t="s">
        <v>16</v>
      </c>
    </row>
    <row r="30" spans="1:13" x14ac:dyDescent="0.25">
      <c r="A30" s="6" t="s">
        <v>91</v>
      </c>
      <c r="B30" s="20" t="s">
        <v>92</v>
      </c>
      <c r="C30" s="25" t="s">
        <v>226</v>
      </c>
      <c r="D30" s="20" t="s">
        <v>225</v>
      </c>
      <c r="E30" s="20" t="s">
        <v>93</v>
      </c>
      <c r="F30" s="22">
        <v>2015</v>
      </c>
      <c r="G30" s="20" t="s">
        <v>94</v>
      </c>
      <c r="H30" s="8">
        <v>9500</v>
      </c>
      <c r="I30" s="27">
        <f t="shared" si="0"/>
        <v>7</v>
      </c>
      <c r="J30" s="9" t="s">
        <v>16</v>
      </c>
      <c r="K30" s="13" t="s">
        <v>16</v>
      </c>
      <c r="L30" s="13"/>
    </row>
    <row r="31" spans="1:13" x14ac:dyDescent="0.25">
      <c r="A31" s="6" t="s">
        <v>91</v>
      </c>
      <c r="B31" s="6" t="s">
        <v>98</v>
      </c>
      <c r="C31" s="23" t="s">
        <v>215</v>
      </c>
      <c r="D31" s="6" t="s">
        <v>99</v>
      </c>
      <c r="E31" s="6" t="s">
        <v>216</v>
      </c>
      <c r="F31" s="11">
        <v>2019</v>
      </c>
      <c r="G31" s="6" t="s">
        <v>94</v>
      </c>
      <c r="H31" s="8">
        <v>28000</v>
      </c>
      <c r="I31" s="27">
        <f t="shared" si="0"/>
        <v>3</v>
      </c>
      <c r="J31" s="14" t="s">
        <v>16</v>
      </c>
      <c r="L31" s="7" t="s">
        <v>16</v>
      </c>
    </row>
    <row r="32" spans="1:13" x14ac:dyDescent="0.25">
      <c r="A32" s="6" t="s">
        <v>91</v>
      </c>
      <c r="B32" s="6" t="s">
        <v>100</v>
      </c>
      <c r="C32" s="20" t="s">
        <v>101</v>
      </c>
      <c r="D32" s="6" t="s">
        <v>102</v>
      </c>
      <c r="E32" s="6" t="s">
        <v>214</v>
      </c>
      <c r="F32" s="11">
        <v>2009</v>
      </c>
      <c r="G32" s="6" t="s">
        <v>103</v>
      </c>
      <c r="H32" s="8">
        <v>12873</v>
      </c>
      <c r="I32" s="27">
        <f t="shared" si="0"/>
        <v>13</v>
      </c>
      <c r="J32" s="11" t="s">
        <v>16</v>
      </c>
    </row>
    <row r="33" spans="1:13" x14ac:dyDescent="0.25">
      <c r="A33" s="6" t="s">
        <v>91</v>
      </c>
      <c r="B33" s="6" t="s">
        <v>104</v>
      </c>
      <c r="C33" s="20" t="s">
        <v>101</v>
      </c>
      <c r="D33" s="6" t="s">
        <v>102</v>
      </c>
      <c r="E33" s="6" t="s">
        <v>214</v>
      </c>
      <c r="F33" s="11">
        <v>2009</v>
      </c>
      <c r="G33" s="6" t="s">
        <v>105</v>
      </c>
      <c r="H33" s="8">
        <v>12873</v>
      </c>
      <c r="I33" s="27">
        <f t="shared" si="0"/>
        <v>13</v>
      </c>
      <c r="J33" s="11" t="s">
        <v>16</v>
      </c>
    </row>
    <row r="34" spans="1:13" x14ac:dyDescent="0.25">
      <c r="A34" s="6" t="s">
        <v>91</v>
      </c>
      <c r="B34" s="6" t="s">
        <v>106</v>
      </c>
      <c r="C34" s="6" t="s">
        <v>107</v>
      </c>
      <c r="D34" s="6" t="s">
        <v>102</v>
      </c>
      <c r="E34" s="6" t="s">
        <v>214</v>
      </c>
      <c r="F34" s="11">
        <v>2009</v>
      </c>
      <c r="G34" s="6" t="s">
        <v>108</v>
      </c>
      <c r="H34" s="8">
        <v>12873</v>
      </c>
      <c r="I34" s="27">
        <f t="shared" ref="I34:I65" si="1">2022-F34</f>
        <v>13</v>
      </c>
      <c r="J34" s="11" t="s">
        <v>16</v>
      </c>
    </row>
    <row r="35" spans="1:13" x14ac:dyDescent="0.25">
      <c r="A35" s="6" t="s">
        <v>91</v>
      </c>
      <c r="B35" s="6" t="s">
        <v>109</v>
      </c>
      <c r="C35" s="20" t="s">
        <v>101</v>
      </c>
      <c r="D35" s="6" t="s">
        <v>102</v>
      </c>
      <c r="E35" s="6" t="s">
        <v>214</v>
      </c>
      <c r="F35" s="11">
        <v>2009</v>
      </c>
      <c r="G35" s="6" t="s">
        <v>108</v>
      </c>
      <c r="H35" s="8">
        <v>12873</v>
      </c>
      <c r="I35" s="27">
        <f t="shared" si="1"/>
        <v>13</v>
      </c>
      <c r="J35" s="11" t="s">
        <v>16</v>
      </c>
    </row>
    <row r="36" spans="1:13" x14ac:dyDescent="0.25">
      <c r="A36" s="6" t="s">
        <v>91</v>
      </c>
      <c r="B36" s="6" t="s">
        <v>110</v>
      </c>
      <c r="C36" s="6" t="s">
        <v>111</v>
      </c>
      <c r="D36" s="6" t="s">
        <v>102</v>
      </c>
      <c r="E36" s="6" t="s">
        <v>214</v>
      </c>
      <c r="F36" s="11">
        <v>2009</v>
      </c>
      <c r="G36" s="6" t="s">
        <v>108</v>
      </c>
      <c r="H36" s="8">
        <v>13120</v>
      </c>
      <c r="I36" s="27">
        <f t="shared" si="1"/>
        <v>13</v>
      </c>
      <c r="J36" s="11" t="s">
        <v>16</v>
      </c>
    </row>
    <row r="37" spans="1:13" x14ac:dyDescent="0.25">
      <c r="A37" s="6" t="s">
        <v>91</v>
      </c>
      <c r="B37" s="6" t="s">
        <v>112</v>
      </c>
      <c r="C37" s="6" t="s">
        <v>113</v>
      </c>
      <c r="D37" s="6" t="s">
        <v>243</v>
      </c>
      <c r="E37" s="6" t="s">
        <v>212</v>
      </c>
      <c r="F37" s="11">
        <v>2016</v>
      </c>
      <c r="G37" s="6" t="s">
        <v>254</v>
      </c>
      <c r="H37" s="8">
        <v>85000</v>
      </c>
      <c r="I37" s="27">
        <f t="shared" si="1"/>
        <v>6</v>
      </c>
      <c r="J37" s="14" t="s">
        <v>16</v>
      </c>
      <c r="L37" s="7" t="s">
        <v>16</v>
      </c>
    </row>
    <row r="38" spans="1:13" x14ac:dyDescent="0.25">
      <c r="A38" s="6" t="s">
        <v>91</v>
      </c>
      <c r="B38" s="6" t="s">
        <v>114</v>
      </c>
      <c r="C38" s="6" t="s">
        <v>115</v>
      </c>
      <c r="D38" s="6" t="s">
        <v>243</v>
      </c>
      <c r="E38" s="6" t="s">
        <v>116</v>
      </c>
      <c r="F38" s="11">
        <v>2013</v>
      </c>
      <c r="G38" s="6" t="s">
        <v>117</v>
      </c>
      <c r="H38" s="8">
        <v>45000</v>
      </c>
      <c r="I38" s="27">
        <f t="shared" si="1"/>
        <v>9</v>
      </c>
      <c r="J38" s="14" t="s">
        <v>16</v>
      </c>
      <c r="K38" s="7" t="s">
        <v>16</v>
      </c>
    </row>
    <row r="39" spans="1:13" x14ac:dyDescent="0.25">
      <c r="A39" s="6" t="s">
        <v>91</v>
      </c>
      <c r="B39" s="6" t="s">
        <v>118</v>
      </c>
      <c r="C39" s="6" t="s">
        <v>119</v>
      </c>
      <c r="D39" s="6" t="s">
        <v>243</v>
      </c>
      <c r="E39" s="6" t="s">
        <v>120</v>
      </c>
      <c r="F39" s="11">
        <v>2011</v>
      </c>
      <c r="G39" s="6" t="s">
        <v>117</v>
      </c>
      <c r="H39" s="8">
        <v>40000</v>
      </c>
      <c r="I39" s="27">
        <f t="shared" si="1"/>
        <v>11</v>
      </c>
      <c r="J39" s="14" t="s">
        <v>16</v>
      </c>
    </row>
    <row r="40" spans="1:13" x14ac:dyDescent="0.25">
      <c r="A40" s="6" t="s">
        <v>91</v>
      </c>
      <c r="C40" s="6">
        <v>2014185054</v>
      </c>
      <c r="D40" s="6" t="s">
        <v>121</v>
      </c>
      <c r="E40" s="6" t="s">
        <v>122</v>
      </c>
      <c r="F40" s="11">
        <v>2012</v>
      </c>
      <c r="G40" s="6" t="s">
        <v>123</v>
      </c>
      <c r="H40" s="8">
        <v>6277</v>
      </c>
      <c r="I40" s="27">
        <f t="shared" si="1"/>
        <v>10</v>
      </c>
      <c r="J40" s="14" t="s">
        <v>16</v>
      </c>
      <c r="K40" s="7" t="s">
        <v>16</v>
      </c>
    </row>
    <row r="41" spans="1:13" x14ac:dyDescent="0.25">
      <c r="A41" s="6" t="s">
        <v>91</v>
      </c>
      <c r="C41" s="6">
        <v>13501</v>
      </c>
      <c r="D41" s="6" t="s">
        <v>124</v>
      </c>
      <c r="E41" s="6" t="s">
        <v>125</v>
      </c>
      <c r="F41" s="11">
        <v>1997</v>
      </c>
      <c r="G41" s="6" t="s">
        <v>230</v>
      </c>
      <c r="H41" s="8">
        <v>7200</v>
      </c>
      <c r="I41" s="27">
        <f t="shared" si="1"/>
        <v>25</v>
      </c>
      <c r="J41" s="14" t="s">
        <v>16</v>
      </c>
    </row>
    <row r="42" spans="1:13" x14ac:dyDescent="0.25">
      <c r="A42" s="6" t="s">
        <v>91</v>
      </c>
      <c r="B42" s="6" t="s">
        <v>126</v>
      </c>
      <c r="C42" s="18" t="s">
        <v>127</v>
      </c>
      <c r="D42" s="6" t="s">
        <v>128</v>
      </c>
      <c r="E42" s="6" t="s">
        <v>213</v>
      </c>
      <c r="F42" s="11">
        <v>2006</v>
      </c>
      <c r="G42" s="20" t="s">
        <v>247</v>
      </c>
      <c r="H42" s="8">
        <v>7500</v>
      </c>
      <c r="I42" s="27">
        <f t="shared" si="1"/>
        <v>16</v>
      </c>
      <c r="J42" s="14" t="s">
        <v>16</v>
      </c>
    </row>
    <row r="43" spans="1:13" x14ac:dyDescent="0.25">
      <c r="A43" s="6" t="s">
        <v>91</v>
      </c>
      <c r="B43" s="6" t="s">
        <v>129</v>
      </c>
      <c r="C43" s="6" t="s">
        <v>130</v>
      </c>
      <c r="D43" s="6" t="s">
        <v>128</v>
      </c>
      <c r="E43" s="6" t="s">
        <v>213</v>
      </c>
      <c r="F43" s="11">
        <v>2005</v>
      </c>
      <c r="G43" s="20" t="s">
        <v>246</v>
      </c>
      <c r="H43" s="8">
        <v>5000</v>
      </c>
      <c r="I43" s="27">
        <f t="shared" si="1"/>
        <v>17</v>
      </c>
      <c r="J43" s="14" t="s">
        <v>16</v>
      </c>
    </row>
    <row r="44" spans="1:13" s="39" customFormat="1" x14ac:dyDescent="0.25">
      <c r="A44" s="6" t="s">
        <v>91</v>
      </c>
      <c r="B44" s="6"/>
      <c r="C44" s="6">
        <v>34019299</v>
      </c>
      <c r="D44" s="6" t="s">
        <v>131</v>
      </c>
      <c r="E44" s="6" t="s">
        <v>132</v>
      </c>
      <c r="F44" s="11">
        <v>2008</v>
      </c>
      <c r="G44" s="20" t="s">
        <v>224</v>
      </c>
      <c r="H44" s="8">
        <v>10873</v>
      </c>
      <c r="I44" s="27">
        <f t="shared" si="1"/>
        <v>14</v>
      </c>
      <c r="J44" s="11" t="s">
        <v>16</v>
      </c>
      <c r="K44" s="7"/>
      <c r="L44" s="7"/>
      <c r="M44" s="22"/>
    </row>
    <row r="45" spans="1:13" s="39" customFormat="1" x14ac:dyDescent="0.25">
      <c r="A45" s="6" t="s">
        <v>91</v>
      </c>
      <c r="B45" s="6" t="s">
        <v>133</v>
      </c>
      <c r="C45" s="6" t="s">
        <v>134</v>
      </c>
      <c r="D45" s="6" t="s">
        <v>135</v>
      </c>
      <c r="E45" s="6" t="s">
        <v>241</v>
      </c>
      <c r="F45" s="7">
        <v>2014</v>
      </c>
      <c r="G45" s="18" t="s">
        <v>255</v>
      </c>
      <c r="H45" s="8">
        <v>24000</v>
      </c>
      <c r="I45" s="27">
        <f t="shared" si="1"/>
        <v>8</v>
      </c>
      <c r="J45" s="7" t="s">
        <v>16</v>
      </c>
      <c r="K45" s="7" t="s">
        <v>16</v>
      </c>
      <c r="L45" s="7"/>
      <c r="M45" s="7"/>
    </row>
    <row r="46" spans="1:13" x14ac:dyDescent="0.25">
      <c r="A46" s="6" t="s">
        <v>91</v>
      </c>
      <c r="B46" s="6" t="s">
        <v>136</v>
      </c>
      <c r="C46" s="18" t="s">
        <v>137</v>
      </c>
      <c r="D46" s="6" t="s">
        <v>138</v>
      </c>
      <c r="E46" s="6" t="s">
        <v>139</v>
      </c>
      <c r="F46" s="7">
        <v>2017</v>
      </c>
      <c r="G46" s="6" t="s">
        <v>242</v>
      </c>
      <c r="H46" s="8">
        <v>80000</v>
      </c>
      <c r="I46" s="27">
        <f t="shared" si="1"/>
        <v>5</v>
      </c>
      <c r="J46" s="7" t="s">
        <v>16</v>
      </c>
      <c r="L46" s="7" t="s">
        <v>16</v>
      </c>
    </row>
    <row r="47" spans="1:13" x14ac:dyDescent="0.25">
      <c r="A47" s="6" t="s">
        <v>91</v>
      </c>
      <c r="B47" s="6" t="s">
        <v>245</v>
      </c>
      <c r="C47" s="6" t="s">
        <v>140</v>
      </c>
      <c r="D47" s="6" t="s">
        <v>141</v>
      </c>
      <c r="E47" s="6" t="s">
        <v>142</v>
      </c>
      <c r="F47" s="11">
        <v>2018</v>
      </c>
      <c r="G47" s="6" t="s">
        <v>143</v>
      </c>
      <c r="H47" s="8">
        <v>65000</v>
      </c>
      <c r="I47" s="27">
        <f t="shared" si="1"/>
        <v>4</v>
      </c>
      <c r="J47" s="14" t="s">
        <v>16</v>
      </c>
      <c r="L47" s="7" t="s">
        <v>16</v>
      </c>
    </row>
    <row r="48" spans="1:13" x14ac:dyDescent="0.25">
      <c r="A48" s="6" t="s">
        <v>91</v>
      </c>
      <c r="B48" s="6" t="s">
        <v>144</v>
      </c>
      <c r="C48" s="6" t="s">
        <v>145</v>
      </c>
      <c r="D48" s="6" t="s">
        <v>243</v>
      </c>
      <c r="E48" s="6" t="s">
        <v>212</v>
      </c>
      <c r="F48" s="11">
        <v>2018</v>
      </c>
      <c r="G48" s="6" t="s">
        <v>61</v>
      </c>
      <c r="H48" s="8">
        <v>85000</v>
      </c>
      <c r="I48" s="27">
        <f t="shared" si="1"/>
        <v>4</v>
      </c>
      <c r="J48" s="14" t="s">
        <v>16</v>
      </c>
      <c r="L48" s="7" t="s">
        <v>16</v>
      </c>
    </row>
    <row r="49" spans="1:13" x14ac:dyDescent="0.25">
      <c r="A49" s="6" t="s">
        <v>91</v>
      </c>
      <c r="C49" s="6">
        <v>19003019</v>
      </c>
      <c r="D49" s="6" t="s">
        <v>131</v>
      </c>
      <c r="E49" s="6" t="s">
        <v>146</v>
      </c>
      <c r="F49" s="7">
        <v>2019</v>
      </c>
      <c r="G49" s="6" t="s">
        <v>39</v>
      </c>
      <c r="H49" s="8">
        <v>6950</v>
      </c>
      <c r="I49" s="27">
        <f t="shared" si="1"/>
        <v>3</v>
      </c>
      <c r="J49" s="7" t="s">
        <v>16</v>
      </c>
      <c r="L49" s="7" t="s">
        <v>16</v>
      </c>
    </row>
    <row r="50" spans="1:13" x14ac:dyDescent="0.25">
      <c r="A50" s="6" t="s">
        <v>91</v>
      </c>
      <c r="C50" s="6" t="s">
        <v>229</v>
      </c>
      <c r="D50" s="6" t="s">
        <v>147</v>
      </c>
      <c r="E50" s="6" t="s">
        <v>148</v>
      </c>
      <c r="F50" s="11">
        <v>2020</v>
      </c>
      <c r="G50" s="6" t="s">
        <v>149</v>
      </c>
      <c r="H50" s="8">
        <v>32000</v>
      </c>
      <c r="I50" s="27">
        <f t="shared" si="1"/>
        <v>2</v>
      </c>
      <c r="J50" s="14" t="s">
        <v>16</v>
      </c>
      <c r="L50" s="7" t="s">
        <v>16</v>
      </c>
    </row>
    <row r="51" spans="1:13" x14ac:dyDescent="0.25">
      <c r="A51" s="6" t="s">
        <v>91</v>
      </c>
      <c r="C51" s="19">
        <v>181301075</v>
      </c>
      <c r="D51" s="6" t="s">
        <v>150</v>
      </c>
      <c r="E51" s="6">
        <v>550</v>
      </c>
      <c r="F51" s="11">
        <v>2020</v>
      </c>
      <c r="G51" s="6" t="s">
        <v>151</v>
      </c>
      <c r="H51" s="8">
        <v>6000</v>
      </c>
      <c r="I51" s="27">
        <f t="shared" si="1"/>
        <v>2</v>
      </c>
      <c r="J51" s="24" t="s">
        <v>16</v>
      </c>
      <c r="L51" s="7" t="s">
        <v>16</v>
      </c>
    </row>
    <row r="52" spans="1:13" x14ac:dyDescent="0.25">
      <c r="A52" s="6" t="s">
        <v>91</v>
      </c>
      <c r="C52" s="19">
        <v>181216794</v>
      </c>
      <c r="D52" s="6" t="s">
        <v>150</v>
      </c>
      <c r="E52" s="6">
        <v>550</v>
      </c>
      <c r="F52" s="11">
        <v>2020</v>
      </c>
      <c r="G52" s="6" t="s">
        <v>151</v>
      </c>
      <c r="H52" s="8">
        <v>6000</v>
      </c>
      <c r="I52" s="27">
        <f t="shared" si="1"/>
        <v>2</v>
      </c>
      <c r="J52" s="24" t="s">
        <v>16</v>
      </c>
      <c r="L52" s="7" t="s">
        <v>16</v>
      </c>
    </row>
    <row r="53" spans="1:13" x14ac:dyDescent="0.25">
      <c r="A53" s="6" t="s">
        <v>91</v>
      </c>
      <c r="C53" s="19">
        <v>181300968</v>
      </c>
      <c r="D53" s="6" t="s">
        <v>150</v>
      </c>
      <c r="E53" s="6">
        <v>550</v>
      </c>
      <c r="F53" s="11">
        <v>2020</v>
      </c>
      <c r="G53" s="6" t="s">
        <v>151</v>
      </c>
      <c r="H53" s="8">
        <v>6000</v>
      </c>
      <c r="I53" s="27">
        <f t="shared" si="1"/>
        <v>2</v>
      </c>
      <c r="J53" s="24" t="s">
        <v>16</v>
      </c>
      <c r="L53" s="7" t="s">
        <v>16</v>
      </c>
    </row>
    <row r="54" spans="1:13" x14ac:dyDescent="0.25">
      <c r="A54" s="6" t="s">
        <v>91</v>
      </c>
      <c r="B54" s="6" t="s">
        <v>152</v>
      </c>
      <c r="C54" s="6">
        <v>40570</v>
      </c>
      <c r="D54" s="6" t="s">
        <v>243</v>
      </c>
      <c r="E54" s="6" t="s">
        <v>244</v>
      </c>
      <c r="F54" s="11">
        <v>2020</v>
      </c>
      <c r="G54" s="6" t="s">
        <v>153</v>
      </c>
      <c r="H54" s="8">
        <v>48000</v>
      </c>
      <c r="I54" s="27">
        <f t="shared" si="1"/>
        <v>2</v>
      </c>
      <c r="J54" s="14" t="s">
        <v>16</v>
      </c>
      <c r="L54" s="7" t="s">
        <v>16</v>
      </c>
    </row>
    <row r="55" spans="1:13" x14ac:dyDescent="0.25">
      <c r="A55" s="6" t="s">
        <v>91</v>
      </c>
      <c r="B55" s="6" t="s">
        <v>154</v>
      </c>
      <c r="C55" s="6" t="s">
        <v>155</v>
      </c>
      <c r="D55" s="6" t="s">
        <v>138</v>
      </c>
      <c r="E55" s="6" t="s">
        <v>211</v>
      </c>
      <c r="F55" s="11">
        <v>2019</v>
      </c>
      <c r="G55" s="6" t="s">
        <v>61</v>
      </c>
      <c r="H55" s="8">
        <v>89000</v>
      </c>
      <c r="I55" s="27">
        <f t="shared" si="1"/>
        <v>3</v>
      </c>
      <c r="J55" s="14" t="s">
        <v>16</v>
      </c>
      <c r="L55" s="7" t="s">
        <v>16</v>
      </c>
    </row>
    <row r="56" spans="1:13" x14ac:dyDescent="0.25">
      <c r="A56" s="6" t="s">
        <v>91</v>
      </c>
      <c r="B56" s="6" t="s">
        <v>156</v>
      </c>
      <c r="C56" s="6" t="s">
        <v>157</v>
      </c>
      <c r="D56" s="6" t="s">
        <v>243</v>
      </c>
      <c r="E56" s="6" t="s">
        <v>116</v>
      </c>
      <c r="F56" s="11">
        <v>2021</v>
      </c>
      <c r="G56" s="6" t="s">
        <v>61</v>
      </c>
      <c r="H56" s="8">
        <v>47000</v>
      </c>
      <c r="I56" s="27">
        <f t="shared" si="1"/>
        <v>1</v>
      </c>
      <c r="J56" s="14" t="s">
        <v>16</v>
      </c>
      <c r="L56" s="7" t="s">
        <v>16</v>
      </c>
    </row>
    <row r="57" spans="1:13" x14ac:dyDescent="0.25">
      <c r="A57" s="6" t="s">
        <v>91</v>
      </c>
      <c r="B57" s="6" t="s">
        <v>158</v>
      </c>
      <c r="C57" s="6">
        <v>20210400031</v>
      </c>
      <c r="D57" s="6" t="s">
        <v>150</v>
      </c>
      <c r="E57" s="6" t="s">
        <v>159</v>
      </c>
      <c r="F57" s="11">
        <v>2021</v>
      </c>
      <c r="G57" s="6" t="s">
        <v>61</v>
      </c>
      <c r="H57" s="8">
        <v>23500</v>
      </c>
      <c r="I57" s="27">
        <f t="shared" si="1"/>
        <v>1</v>
      </c>
      <c r="J57" s="14" t="s">
        <v>16</v>
      </c>
      <c r="L57" s="7" t="s">
        <v>16</v>
      </c>
    </row>
    <row r="58" spans="1:13" x14ac:dyDescent="0.25">
      <c r="A58" s="6" t="s">
        <v>91</v>
      </c>
      <c r="B58" s="6" t="s">
        <v>160</v>
      </c>
      <c r="C58" s="6" t="s">
        <v>161</v>
      </c>
      <c r="D58" s="6" t="s">
        <v>138</v>
      </c>
      <c r="E58" s="6" t="s">
        <v>162</v>
      </c>
      <c r="F58" s="7">
        <v>2015</v>
      </c>
      <c r="G58" s="6" t="s">
        <v>61</v>
      </c>
      <c r="H58" s="8">
        <v>85000</v>
      </c>
      <c r="I58" s="27">
        <f t="shared" si="1"/>
        <v>7</v>
      </c>
      <c r="J58" s="7" t="s">
        <v>16</v>
      </c>
      <c r="L58" s="7" t="s">
        <v>16</v>
      </c>
    </row>
    <row r="59" spans="1:13" x14ac:dyDescent="0.25">
      <c r="A59" s="6" t="s">
        <v>91</v>
      </c>
      <c r="B59" s="6" t="s">
        <v>232</v>
      </c>
      <c r="C59" s="18" t="s">
        <v>233</v>
      </c>
      <c r="D59" s="20" t="s">
        <v>234</v>
      </c>
      <c r="E59" s="6" t="s">
        <v>235</v>
      </c>
      <c r="F59" s="7">
        <v>2019</v>
      </c>
      <c r="G59" s="20" t="s">
        <v>236</v>
      </c>
      <c r="H59" s="8">
        <v>24000</v>
      </c>
      <c r="I59" s="27">
        <f t="shared" si="1"/>
        <v>3</v>
      </c>
      <c r="J59" s="7" t="s">
        <v>16</v>
      </c>
      <c r="L59" s="22" t="s">
        <v>16</v>
      </c>
    </row>
    <row r="60" spans="1:13" x14ac:dyDescent="0.25">
      <c r="A60" s="6" t="s">
        <v>163</v>
      </c>
      <c r="B60" s="6" t="s">
        <v>164</v>
      </c>
      <c r="C60" s="6" t="s">
        <v>165</v>
      </c>
      <c r="D60" s="6" t="s">
        <v>166</v>
      </c>
      <c r="E60" s="6" t="s">
        <v>167</v>
      </c>
      <c r="F60" s="11">
        <v>1990</v>
      </c>
      <c r="G60" s="6" t="s">
        <v>163</v>
      </c>
      <c r="H60" s="8">
        <v>37436</v>
      </c>
      <c r="I60" s="27">
        <f t="shared" si="1"/>
        <v>32</v>
      </c>
      <c r="J60" s="11" t="s">
        <v>16</v>
      </c>
    </row>
    <row r="61" spans="1:13" s="32" customFormat="1" x14ac:dyDescent="0.25">
      <c r="A61" s="6" t="s">
        <v>163</v>
      </c>
      <c r="B61" s="20" t="s">
        <v>221</v>
      </c>
      <c r="C61" s="20">
        <v>330213220</v>
      </c>
      <c r="D61" s="20" t="s">
        <v>166</v>
      </c>
      <c r="E61" s="20" t="s">
        <v>168</v>
      </c>
      <c r="F61" s="29">
        <v>2014</v>
      </c>
      <c r="G61" s="20" t="s">
        <v>163</v>
      </c>
      <c r="H61" s="8">
        <v>84700</v>
      </c>
      <c r="I61" s="27">
        <f t="shared" si="1"/>
        <v>8</v>
      </c>
      <c r="J61" s="14" t="s">
        <v>16</v>
      </c>
      <c r="K61" s="7"/>
      <c r="L61" s="7" t="s">
        <v>16</v>
      </c>
      <c r="M61" s="7"/>
    </row>
    <row r="62" spans="1:13" x14ac:dyDescent="0.25">
      <c r="A62" s="6" t="s">
        <v>163</v>
      </c>
      <c r="B62" s="6" t="s">
        <v>169</v>
      </c>
      <c r="C62" s="6">
        <v>331211739</v>
      </c>
      <c r="D62" s="6" t="s">
        <v>166</v>
      </c>
      <c r="E62" s="6" t="s">
        <v>170</v>
      </c>
      <c r="F62" s="11">
        <v>2014</v>
      </c>
      <c r="G62" s="6" t="s">
        <v>163</v>
      </c>
      <c r="H62" s="8">
        <v>96800</v>
      </c>
      <c r="I62" s="27">
        <f t="shared" si="1"/>
        <v>8</v>
      </c>
      <c r="J62" s="14" t="s">
        <v>16</v>
      </c>
      <c r="L62" s="7" t="s">
        <v>16</v>
      </c>
    </row>
    <row r="63" spans="1:13" x14ac:dyDescent="0.25">
      <c r="A63" s="6" t="s">
        <v>163</v>
      </c>
      <c r="B63" s="6" t="s">
        <v>171</v>
      </c>
      <c r="C63" s="6">
        <v>331213089</v>
      </c>
      <c r="D63" s="6" t="s">
        <v>166</v>
      </c>
      <c r="E63" s="6" t="s">
        <v>170</v>
      </c>
      <c r="F63" s="11">
        <v>2014</v>
      </c>
      <c r="G63" s="6" t="s">
        <v>163</v>
      </c>
      <c r="H63" s="8">
        <v>96800</v>
      </c>
      <c r="I63" s="27">
        <f t="shared" si="1"/>
        <v>8</v>
      </c>
      <c r="J63" s="14" t="s">
        <v>16</v>
      </c>
      <c r="L63" s="7" t="s">
        <v>16</v>
      </c>
    </row>
    <row r="64" spans="1:13" s="40" customFormat="1" x14ac:dyDescent="0.25">
      <c r="A64" s="6" t="s">
        <v>163</v>
      </c>
      <c r="B64" s="6" t="s">
        <v>172</v>
      </c>
      <c r="C64" s="6" t="s">
        <v>173</v>
      </c>
      <c r="D64" s="6" t="s">
        <v>174</v>
      </c>
      <c r="E64" s="6" t="s">
        <v>175</v>
      </c>
      <c r="F64" s="11">
        <v>2007</v>
      </c>
      <c r="G64" s="6" t="s">
        <v>163</v>
      </c>
      <c r="H64" s="8">
        <v>65000</v>
      </c>
      <c r="I64" s="27">
        <f t="shared" si="1"/>
        <v>15</v>
      </c>
      <c r="J64" s="14" t="s">
        <v>16</v>
      </c>
      <c r="K64" s="7"/>
      <c r="L64" s="7"/>
      <c r="M64" s="7"/>
    </row>
    <row r="65" spans="1:13" s="40" customFormat="1" x14ac:dyDescent="0.25">
      <c r="A65" s="6" t="s">
        <v>163</v>
      </c>
      <c r="B65" s="6" t="s">
        <v>176</v>
      </c>
      <c r="C65" s="6" t="s">
        <v>177</v>
      </c>
      <c r="D65" s="6" t="s">
        <v>178</v>
      </c>
      <c r="E65" s="6" t="s">
        <v>179</v>
      </c>
      <c r="F65" s="11">
        <v>2007</v>
      </c>
      <c r="G65" s="6" t="s">
        <v>163</v>
      </c>
      <c r="H65" s="8">
        <v>61880</v>
      </c>
      <c r="I65" s="27">
        <f t="shared" si="1"/>
        <v>15</v>
      </c>
      <c r="J65" s="14" t="s">
        <v>16</v>
      </c>
      <c r="K65" s="7"/>
      <c r="L65" s="7"/>
      <c r="M65" s="7"/>
    </row>
    <row r="66" spans="1:13" x14ac:dyDescent="0.25">
      <c r="A66" s="6" t="s">
        <v>163</v>
      </c>
      <c r="B66" s="6" t="s">
        <v>180</v>
      </c>
      <c r="C66" s="6">
        <v>349231013</v>
      </c>
      <c r="D66" s="6" t="s">
        <v>166</v>
      </c>
      <c r="E66" s="6">
        <v>312</v>
      </c>
      <c r="F66" s="11">
        <v>2015</v>
      </c>
      <c r="G66" s="6" t="s">
        <v>163</v>
      </c>
      <c r="H66" s="8">
        <v>120000</v>
      </c>
      <c r="I66" s="27">
        <f t="shared" ref="I66:I77" si="2">2022-F66</f>
        <v>7</v>
      </c>
      <c r="J66" s="11" t="s">
        <v>16</v>
      </c>
      <c r="L66" s="7" t="s">
        <v>16</v>
      </c>
    </row>
    <row r="67" spans="1:13" s="40" customFormat="1" x14ac:dyDescent="0.25">
      <c r="A67" s="6" t="s">
        <v>163</v>
      </c>
      <c r="B67" s="6" t="s">
        <v>181</v>
      </c>
      <c r="C67" s="6">
        <v>326253003</v>
      </c>
      <c r="D67" s="6" t="s">
        <v>166</v>
      </c>
      <c r="E67" s="6" t="s">
        <v>182</v>
      </c>
      <c r="F67" s="11">
        <v>2006</v>
      </c>
      <c r="G67" s="6" t="s">
        <v>163</v>
      </c>
      <c r="H67" s="8">
        <v>45000</v>
      </c>
      <c r="I67" s="27">
        <f t="shared" si="2"/>
        <v>16</v>
      </c>
      <c r="J67" s="11" t="s">
        <v>16</v>
      </c>
      <c r="K67" s="7"/>
      <c r="L67" s="7"/>
      <c r="M67" s="7"/>
    </row>
    <row r="68" spans="1:13" s="40" customFormat="1" x14ac:dyDescent="0.25">
      <c r="A68" s="6" t="s">
        <v>163</v>
      </c>
      <c r="B68" s="6" t="s">
        <v>183</v>
      </c>
      <c r="C68" s="6">
        <v>331211048</v>
      </c>
      <c r="D68" s="6" t="s">
        <v>166</v>
      </c>
      <c r="E68" s="6" t="s">
        <v>184</v>
      </c>
      <c r="F68" s="11">
        <v>2010</v>
      </c>
      <c r="G68" s="6" t="s">
        <v>163</v>
      </c>
      <c r="H68" s="8">
        <v>70000</v>
      </c>
      <c r="I68" s="27">
        <f t="shared" si="2"/>
        <v>12</v>
      </c>
      <c r="J68" s="11" t="s">
        <v>16</v>
      </c>
      <c r="K68" s="7"/>
      <c r="L68" s="7"/>
      <c r="M68" s="7"/>
    </row>
    <row r="69" spans="1:13" s="40" customFormat="1" x14ac:dyDescent="0.25">
      <c r="A69" s="6" t="s">
        <v>163</v>
      </c>
      <c r="B69" s="6" t="s">
        <v>185</v>
      </c>
      <c r="C69" s="6">
        <v>61229</v>
      </c>
      <c r="D69" s="6" t="s">
        <v>186</v>
      </c>
      <c r="E69" s="6" t="s">
        <v>187</v>
      </c>
      <c r="F69" s="11">
        <v>1987</v>
      </c>
      <c r="G69" s="6" t="s">
        <v>210</v>
      </c>
      <c r="H69" s="8">
        <v>5000</v>
      </c>
      <c r="I69" s="27">
        <f t="shared" si="2"/>
        <v>35</v>
      </c>
      <c r="J69" s="14" t="s">
        <v>16</v>
      </c>
      <c r="K69" s="7"/>
      <c r="L69" s="7"/>
      <c r="M69" s="7"/>
    </row>
    <row r="70" spans="1:13" x14ac:dyDescent="0.25">
      <c r="A70" s="6" t="s">
        <v>163</v>
      </c>
      <c r="B70" s="6" t="s">
        <v>188</v>
      </c>
      <c r="C70" s="6" t="s">
        <v>189</v>
      </c>
      <c r="D70" s="6" t="s">
        <v>174</v>
      </c>
      <c r="E70" s="6" t="s">
        <v>190</v>
      </c>
      <c r="F70" s="11">
        <v>2019</v>
      </c>
      <c r="G70" s="6" t="s">
        <v>163</v>
      </c>
      <c r="H70" s="8">
        <v>80000</v>
      </c>
      <c r="I70" s="27">
        <f t="shared" si="2"/>
        <v>3</v>
      </c>
      <c r="J70" s="14" t="s">
        <v>16</v>
      </c>
      <c r="L70" s="7" t="s">
        <v>16</v>
      </c>
    </row>
    <row r="71" spans="1:13" x14ac:dyDescent="0.25">
      <c r="A71" s="6" t="s">
        <v>163</v>
      </c>
      <c r="B71" s="6" t="s">
        <v>191</v>
      </c>
      <c r="C71" s="19" t="s">
        <v>192</v>
      </c>
      <c r="D71" s="6" t="s">
        <v>193</v>
      </c>
      <c r="E71" s="6" t="s">
        <v>194</v>
      </c>
      <c r="F71" s="11">
        <v>2020</v>
      </c>
      <c r="G71" s="6" t="s">
        <v>163</v>
      </c>
      <c r="H71" s="8">
        <v>154275</v>
      </c>
      <c r="I71" s="27">
        <f t="shared" si="2"/>
        <v>2</v>
      </c>
      <c r="J71" s="14" t="s">
        <v>16</v>
      </c>
      <c r="L71" s="7" t="s">
        <v>16</v>
      </c>
    </row>
    <row r="72" spans="1:13" x14ac:dyDescent="0.25">
      <c r="A72" s="6" t="s">
        <v>163</v>
      </c>
      <c r="B72" s="6" t="s">
        <v>195</v>
      </c>
      <c r="C72" s="19" t="s">
        <v>196</v>
      </c>
      <c r="D72" s="6" t="s">
        <v>197</v>
      </c>
      <c r="E72" s="6" t="s">
        <v>249</v>
      </c>
      <c r="F72" s="11">
        <v>2021</v>
      </c>
      <c r="G72" s="6" t="s">
        <v>163</v>
      </c>
      <c r="H72" s="8">
        <v>159900</v>
      </c>
      <c r="I72" s="27">
        <f t="shared" si="2"/>
        <v>1</v>
      </c>
      <c r="J72" s="11" t="s">
        <v>16</v>
      </c>
      <c r="L72" s="7" t="s">
        <v>16</v>
      </c>
    </row>
    <row r="73" spans="1:13" x14ac:dyDescent="0.25">
      <c r="A73" s="6" t="s">
        <v>163</v>
      </c>
      <c r="B73" s="6" t="s">
        <v>198</v>
      </c>
      <c r="C73" s="19" t="s">
        <v>199</v>
      </c>
      <c r="D73" s="6" t="s">
        <v>166</v>
      </c>
      <c r="E73" s="6" t="s">
        <v>250</v>
      </c>
      <c r="F73" s="11">
        <v>2020</v>
      </c>
      <c r="G73" s="6" t="s">
        <v>163</v>
      </c>
      <c r="H73" s="8">
        <v>117672</v>
      </c>
      <c r="I73" s="27">
        <f t="shared" si="2"/>
        <v>2</v>
      </c>
      <c r="J73" s="11" t="s">
        <v>16</v>
      </c>
      <c r="L73" s="7" t="s">
        <v>16</v>
      </c>
    </row>
    <row r="74" spans="1:13" x14ac:dyDescent="0.25">
      <c r="A74" s="6" t="s">
        <v>200</v>
      </c>
      <c r="C74" s="20">
        <v>5021429</v>
      </c>
      <c r="D74" s="20" t="s">
        <v>202</v>
      </c>
      <c r="E74" s="20" t="s">
        <v>201</v>
      </c>
      <c r="F74" s="7">
        <v>1998</v>
      </c>
      <c r="G74" s="6" t="s">
        <v>227</v>
      </c>
      <c r="H74" s="8">
        <v>32000</v>
      </c>
      <c r="I74" s="27">
        <f t="shared" si="2"/>
        <v>24</v>
      </c>
      <c r="J74" s="9" t="s">
        <v>16</v>
      </c>
      <c r="K74" s="13"/>
      <c r="L74" s="13"/>
    </row>
    <row r="75" spans="1:13" x14ac:dyDescent="0.25">
      <c r="A75" s="6" t="s">
        <v>200</v>
      </c>
      <c r="C75" s="10">
        <v>3142821251316</v>
      </c>
      <c r="D75" s="20" t="s">
        <v>202</v>
      </c>
      <c r="E75" s="20" t="s">
        <v>253</v>
      </c>
      <c r="F75" s="7">
        <v>2000</v>
      </c>
      <c r="G75" s="6" t="s">
        <v>228</v>
      </c>
      <c r="H75" s="8">
        <v>30000</v>
      </c>
      <c r="I75" s="27">
        <f t="shared" si="2"/>
        <v>22</v>
      </c>
      <c r="J75" s="7" t="s">
        <v>16</v>
      </c>
    </row>
    <row r="76" spans="1:13" x14ac:dyDescent="0.25">
      <c r="A76" s="6" t="s">
        <v>200</v>
      </c>
      <c r="B76" s="6" t="s">
        <v>203</v>
      </c>
      <c r="C76" s="10">
        <v>147002712225</v>
      </c>
      <c r="D76" s="6" t="s">
        <v>204</v>
      </c>
      <c r="E76" s="6" t="s">
        <v>205</v>
      </c>
      <c r="F76" s="11">
        <v>2018</v>
      </c>
      <c r="G76" s="6" t="s">
        <v>206</v>
      </c>
      <c r="H76" s="8">
        <v>70000</v>
      </c>
      <c r="I76" s="27">
        <f t="shared" si="2"/>
        <v>4</v>
      </c>
      <c r="J76" s="11" t="s">
        <v>16</v>
      </c>
      <c r="L76" s="7" t="s">
        <v>16</v>
      </c>
    </row>
    <row r="77" spans="1:13" x14ac:dyDescent="0.25">
      <c r="A77" s="6" t="s">
        <v>200</v>
      </c>
      <c r="B77" s="6" t="s">
        <v>207</v>
      </c>
      <c r="C77" s="10" t="s">
        <v>208</v>
      </c>
      <c r="D77" s="6" t="s">
        <v>204</v>
      </c>
      <c r="E77" s="6" t="s">
        <v>205</v>
      </c>
      <c r="F77" s="11">
        <v>2018</v>
      </c>
      <c r="G77" s="6" t="s">
        <v>206</v>
      </c>
      <c r="H77" s="8">
        <v>55000</v>
      </c>
      <c r="I77" s="27">
        <f t="shared" si="2"/>
        <v>4</v>
      </c>
      <c r="J77" s="11" t="s">
        <v>16</v>
      </c>
      <c r="L77" s="7" t="s">
        <v>16</v>
      </c>
    </row>
    <row r="78" spans="1:13" x14ac:dyDescent="0.25">
      <c r="C78" s="18"/>
      <c r="G78" s="20"/>
      <c r="L78" s="22"/>
    </row>
    <row r="79" spans="1:13" x14ac:dyDescent="0.25">
      <c r="D79" s="6"/>
      <c r="F79" s="6"/>
      <c r="G79" s="41" t="s">
        <v>256</v>
      </c>
      <c r="H79" s="30">
        <f>SUM(H2:H78)</f>
        <v>3576460</v>
      </c>
      <c r="I79" s="28"/>
    </row>
    <row r="80" spans="1:13" s="34" customFormat="1" x14ac:dyDescent="0.25">
      <c r="F80" s="35"/>
      <c r="H80" s="36"/>
      <c r="I80" s="37"/>
      <c r="J80" s="38"/>
      <c r="K80" s="35"/>
      <c r="L80" s="35"/>
      <c r="M80" s="35"/>
    </row>
  </sheetData>
  <sortState xmlns:xlrd2="http://schemas.microsoft.com/office/spreadsheetml/2017/richdata2" ref="A2:M77">
    <sortCondition ref="A1:A77"/>
  </sortState>
  <dataValidations count="2">
    <dataValidation showInputMessage="1" showErrorMessage="1" promptTitle="Verplicht: HOOFDLETTERS" prompt="Het voertuigidentificatienummer (VIN) is het chassisnummer. Dit nummer staat vermeld op de constructieplaat (typeplaat)._x000a_Er mogen alleen cijfers en letters ingevuld worden. Leestekens en tekens op letters laat u weg (ü wordt u, ö wordt o enzovoort)." sqref="C24 C30 C77:C78" xr:uid="{808F46D1-B3EB-4503-8A7B-36F5ED5C1B95}"/>
    <dataValidation allowBlank="1" showInputMessage="1" showErrorMessage="1" promptTitle="Verplicht: HOOFDLETTERS" prompt="De handelsbenaming is de benaming aan de buitenkant van het voertuig. Bijvoorbeeld 9340, 964 VARIO, 1640, T7 en dergelijke. " sqref="G45" xr:uid="{B3344F3A-8A17-4613-A437-942100639A9F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D1F93-AC7C-488F-B1B1-676C342B019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>Shared Service Centrum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Bruin de, Jan Bart</dc:creator>
  <cp:lastModifiedBy>Bruin de, Jan Bart</cp:lastModifiedBy>
  <dcterms:created xsi:type="dcterms:W3CDTF">2022-03-17T13:58:22Z</dcterms:created>
  <dcterms:modified xsi:type="dcterms:W3CDTF">2022-03-23T09:45:55Z</dcterms:modified>
</cp:coreProperties>
</file>