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Werkmaatschappij\HIS\05 BZK\03 EA\201850054.011.021 - BZK-HIS-EA Inhuur en bediening AV voorzieningen\04. Nota van Inlichtingen\NvI2\"/>
    </mc:Choice>
  </mc:AlternateContent>
  <bookViews>
    <workbookView xWindow="0" yWindow="0" windowWidth="23040" windowHeight="90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8" i="1" l="1"/>
  <c r="G17" i="1"/>
  <c r="G4" i="1" l="1"/>
  <c r="G5" i="1" l="1"/>
  <c r="G6" i="1"/>
  <c r="G7" i="1"/>
  <c r="G8" i="1"/>
  <c r="G9" i="1"/>
  <c r="G10" i="1"/>
  <c r="G11" i="1"/>
  <c r="G12" i="1"/>
  <c r="G13" i="1"/>
  <c r="G14" i="1"/>
  <c r="G15" i="1"/>
  <c r="G16" i="1"/>
  <c r="G19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8" i="1" l="1"/>
  <c r="G53" i="1" s="1"/>
  <c r="G49" i="1"/>
  <c r="G51" i="1" l="1"/>
  <c r="G50" i="1"/>
</calcChain>
</file>

<file path=xl/sharedStrings.xml><?xml version="1.0" encoding="utf-8"?>
<sst xmlns="http://schemas.openxmlformats.org/spreadsheetml/2006/main" count="113" uniqueCount="104">
  <si>
    <t>A]</t>
  </si>
  <si>
    <t>Standaard AV-middelen voor verhuur</t>
  </si>
  <si>
    <t>Toelichting</t>
  </si>
  <si>
    <t>Handelingskosten (aan-/afvoer, op-/afbouw, instructie)</t>
  </si>
  <si>
    <t>Aantal malen inhuur (fictief) per jaar</t>
  </si>
  <si>
    <t>Fictieve gewogen beoordelingsprijs</t>
  </si>
  <si>
    <t>Beamer klein</t>
  </si>
  <si>
    <t>Beamer groot</t>
  </si>
  <si>
    <t>Projectiescherm klein</t>
  </si>
  <si>
    <t>Met statief - in hoogte verstelbaar, breedbeeld, schermbreedtes tot 2,50 meter</t>
  </si>
  <si>
    <t>Projectiescherm groot</t>
  </si>
  <si>
    <t>Bedoeld voor presentaties, geschikt voor alle Office bestanden. USB aansluiting en DVD-weergave.</t>
  </si>
  <si>
    <t>Geluidsinstallatie tot 100 personen</t>
  </si>
  <si>
    <t>Spraak en muziek; vaste of draadloze microfoons; USB en CD weergave; audiomixer; alle benodigde bekabeling en spanningsaansluitingen.</t>
  </si>
  <si>
    <t>Spraak en muziek; max. 6 vaste of draadloze microfoons; USB en CD weergave; audiomixer; alle benodigde bekabeling en spanningsaansluitingen.</t>
  </si>
  <si>
    <t>Met statief; verrijdbaar of vast, in hoogte verstelbaar, tafelstatief. Inclusief aansluitkabel 5 meter HDMI of SVGA.</t>
  </si>
  <si>
    <t>Inclusief smart card voor basispakket, antenne en aansluitkabel; HDMI of analoog.</t>
  </si>
  <si>
    <t>Vaste microfoon</t>
  </si>
  <si>
    <t>Tafel-, hand-, muziek- of revermicrofoon; dynamisch of als condensatoruitvoering. Inclusief statief.</t>
  </si>
  <si>
    <t>Draadloze microfoon</t>
  </si>
  <si>
    <t>In uitvoeringen als handmicrofoon, headworn, revermicrofoon of als "catchbox"; complete set van zender, ontvanger en antenne. Compleet met voldoende lengte xlr-kabel en netsnoer.</t>
  </si>
  <si>
    <t>Microfoonstatief of hengel</t>
  </si>
  <si>
    <t>Op aanvraag; geschikt voor ieder type gebruik; tafel- of vloerstatief; uitschuifbare hengel.</t>
  </si>
  <si>
    <t>Podiumdeel</t>
  </si>
  <si>
    <t>2x1 meter, in hoogte verstelbaar. Inclusief bijpassende vloertegels en afrokdoek. Handlingskosten zijn voor geheel aan te verhuren podiumdelen; prijs per dag is per podiumdeel.</t>
  </si>
  <si>
    <t>Versterker + luidsprekers 100 personen</t>
  </si>
  <si>
    <t>Alle benodigde bekabeling en spanningsaansluitingen van voldoende lengte.</t>
  </si>
  <si>
    <t>Versterker + luidsprekers 300 personen</t>
  </si>
  <si>
    <t>Theaterlicht kleine set</t>
  </si>
  <si>
    <t>2x statief met ieder 4 LED spots op DMX + centrale bedieningskast. Voldoende aansluitkabels op voldoende lengte.</t>
  </si>
  <si>
    <t>Videoconferencingset</t>
  </si>
  <si>
    <t>Camera met pan/tilt unit, centrale unit en afstandsbediening. H.323 compatible. Communicatie via IP of ISDN. Inclusief alle benodigde kabels met voldoende lengte.</t>
  </si>
  <si>
    <t>Stemsysteem 150 deelnemers</t>
  </si>
  <si>
    <t>Uitgevoerd met 200 draadloze stemkastjes, inclusief batterijen, centrale unit met uitslagen middels powerpoint op SVGA of HDMI. Inclusief voldoende lengte bekabeling.</t>
  </si>
  <si>
    <t>Tolkensysteem 2 talen</t>
  </si>
  <si>
    <t>Discussiesysteem 50 personen</t>
  </si>
  <si>
    <t>Systeem bestaande uit draadloze voorzitterspost en draadloze deelnemersposten. Mogelijkheid tot aansluiten van tolkensysteem en oortjes. Inclusief alle benodigde bekabeling van voldoende lengte.</t>
  </si>
  <si>
    <t>Audiomixer</t>
  </si>
  <si>
    <t>Minimaal 10 kanalen, met toonregeling, waarbij inbegrepen 2 stereokanalen, input-gainregeling met laag-af filter, schakelbare fantoomvoeding, master- en subgroepen, aux sends en pfl voorziening.</t>
  </si>
  <si>
    <t>Powered  audiomixer</t>
  </si>
  <si>
    <t>Minimaal 10 kanalen, met toonregeling, waarbij inbegrepen 2 stereokanalen, input-gainregeling met laag-af filter, schakelbare fantoomvoeding, master- en subgroepen, aux sends en pfl voorziening. Ingebouwde eindversterker minimaal 2x 100watt RMS.</t>
  </si>
  <si>
    <t>Speaker passief; per paar</t>
  </si>
  <si>
    <t>Set van 2 speakers met statieven en voldoende kabellengte. Minimaal vermogen 250watt continu belastbaar; 2-weg systeem.</t>
  </si>
  <si>
    <t>Verloopkabel Apple</t>
  </si>
  <si>
    <t>Verloopkabel voor alle Apple apparaten</t>
  </si>
  <si>
    <t>B]</t>
  </si>
  <si>
    <t>Inzet medewerkers op locatie of ter begeleiding van een evenement</t>
  </si>
  <si>
    <t>Fictief aantal uren per jaar</t>
  </si>
  <si>
    <t>Per uur ex. BTW</t>
  </si>
  <si>
    <t>Projectleider</t>
  </si>
  <si>
    <t>Geluidstechnicus</t>
  </si>
  <si>
    <t>Lichttechnicus</t>
  </si>
  <si>
    <t>Assistent technicus</t>
  </si>
  <si>
    <t>Fictief gewogen totaalprijs</t>
  </si>
  <si>
    <t>Prijzen zijn exclusief bediening en exclusief btw</t>
  </si>
  <si>
    <t>Het betreft steeds een fictief aantal dagen en fictief aantal malen; bedoeld om prijzen te kunnen vergelijken.</t>
  </si>
  <si>
    <t>Met voldoende lengte kabels wordt bedoeld de kabellengte die Opdrachtgever op uitvraag van Opdrachtnemer aangeeft.</t>
  </si>
  <si>
    <t>Indien verschillende artikelen tegelijk worden gehuurd, dan wordt slechts 1x handelingskosten in rekening gebracht, en wel die met het hoogste bedrag, mits het steeds dezelfde locatie van Opdrachtgever betreft.</t>
  </si>
  <si>
    <t>Losse AV-Laptop</t>
  </si>
  <si>
    <t>Systeem voor de ondersteuning van maximaal 2 tolken per taal tegelijkertijd; inclusief headsets, bedieningspanelen en alle benodigde kabels van voldoende lengte. Inclusief cabine en laptop.</t>
  </si>
  <si>
    <t>Afkijkscherm</t>
  </si>
  <si>
    <t>Voor het volgen van wat gepresenteerd wordt op het grote scherm. Met voetblok of statief.</t>
  </si>
  <si>
    <t>Autocue</t>
  </si>
  <si>
    <t>Met statief.</t>
  </si>
  <si>
    <t>Videocamera</t>
  </si>
  <si>
    <t>Bedoeld voor het filmen van de bijeenkomst. Inclusief tot optie voor het maken van een compilatiefilm, in het bijzijn van de klant.</t>
  </si>
  <si>
    <t>Seamless switcher</t>
  </si>
  <si>
    <t>Bedoeld voor het schakelen tussen verschillende inputs op één presentatiescherm</t>
  </si>
  <si>
    <t>Videowall</t>
  </si>
  <si>
    <t>Afrokken podium</t>
  </si>
  <si>
    <t>In zwart, wit of donkerblauw</t>
  </si>
  <si>
    <t>Inclusief ophangstysteem en aansluitkabels.</t>
  </si>
  <si>
    <t>Verlichting: vloerspot LED</t>
  </si>
  <si>
    <t>Bedoeld voor het projecteren van gekleurd licht op wanden en pilaren. Bij voorkeur draadloos.</t>
  </si>
  <si>
    <t>Voor aanlichten van een ruimte. Inclusief benodigde bekabeling.</t>
  </si>
  <si>
    <t>Aftel klok</t>
  </si>
  <si>
    <t>Met controller voor besturing op afstand</t>
  </si>
  <si>
    <t>Lanceerknop</t>
  </si>
  <si>
    <t>Voor een openingssignaal, starthandeling of lanceermoment. Inclusief standaard of statief.</t>
  </si>
  <si>
    <t>Met statief - in hoogte verstelbaar, breedbeeld, schermbreedtes vanaf 2,55 meter tot 5 meter</t>
  </si>
  <si>
    <t>Native HD 1920x1080i 0f native 1920x1200p60; beter dan 4.000 ansi-lumen; HDMI en SVGA aansluiting</t>
  </si>
  <si>
    <t>Native HD 1920x1080i 0f native 1920x1200p60; beter dan 2.000 ansi-lumen; HDMI en SVGA aansluiting.</t>
  </si>
  <si>
    <t>kenmerk: 201850054.011.021</t>
  </si>
  <si>
    <t>NB: Handelingskosten betreffen alle kosten nodig om het middel op locatie werkend over te dragen en na afloop weer terug te brengen.</t>
  </si>
  <si>
    <t>Beeldmonitor klein (32 inch)</t>
  </si>
  <si>
    <t>Beeldmonitor klein (40 inch)</t>
  </si>
  <si>
    <t>Beeldmonitor klein (45 inch)</t>
  </si>
  <si>
    <t>Beeldmonitor groot (55 inch)</t>
  </si>
  <si>
    <t>Beeldmonitor groot (65 inch)</t>
  </si>
  <si>
    <t>Geluidsinstallatie tot 300 personen</t>
  </si>
  <si>
    <t>Geluidsinstallatie vanaf 300 personen tot max. 500 personen</t>
  </si>
  <si>
    <t>Settopbox/TV-decoder voor DVB-T conform de laatste geaccepteerde norm</t>
  </si>
  <si>
    <t>Versterker + luidsprekers vanaf 300 personen tot max. 500 personen</t>
  </si>
  <si>
    <t>Verlichting: moving heads per stuk</t>
  </si>
  <si>
    <t>Pipe and drape per meter</t>
  </si>
  <si>
    <t>Inschrijver dient alleen de oranje velden in te vullen.</t>
  </si>
  <si>
    <t>Ondertekening:</t>
  </si>
  <si>
    <t>Naam Inschrijver:</t>
  </si>
  <si>
    <t>Datum:</t>
  </si>
  <si>
    <t>Rechtsgeldige ondertekeninsbevoegde</t>
  </si>
  <si>
    <t>Naam ondertekeningsbevoegde:</t>
  </si>
  <si>
    <t>Inhuur en bediening AV voorzieningen</t>
  </si>
  <si>
    <t>Prijs per dag inhuur AV-middelen  ex. BTW, ex bediening.</t>
  </si>
  <si>
    <t>Bijlage 3 nav NvI2 Prijsopgaveformulier v1.3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</si>
</sst>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[$€-413]\ * #,##0.00_ ;_ [$€-413]\ * \-#,##0.00_ ;_ [$€-413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7" fontId="1" fillId="3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5" fontId="1" fillId="0" borderId="1" xfId="1" applyNumberFormat="1" applyFont="1" applyBorder="1" applyAlignment="1">
      <alignment horizontal="center" vertical="top"/>
    </xf>
    <xf numFmtId="0" fontId="2" fillId="0" borderId="1" xfId="0" applyFont="1" applyBorder="1"/>
    <xf numFmtId="0" fontId="0" fillId="0" borderId="1" xfId="0" applyBorder="1" applyProtection="1"/>
    <xf numFmtId="0" fontId="2" fillId="0" borderId="1" xfId="0" applyFont="1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horizontal="left" vertical="top"/>
    </xf>
    <xf numFmtId="0" fontId="0" fillId="0" borderId="1" xfId="0" applyBorder="1" applyAlignment="1" applyProtection="1">
      <alignment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0" fillId="0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164" fontId="1" fillId="0" borderId="1" xfId="1" applyNumberFormat="1" applyFont="1" applyBorder="1" applyAlignment="1" applyProtection="1">
      <alignment horizontal="center" vertical="top" wrapText="1"/>
    </xf>
    <xf numFmtId="165" fontId="1" fillId="0" borderId="1" xfId="1" applyNumberFormat="1" applyFont="1" applyBorder="1" applyAlignment="1" applyProtection="1">
      <alignment horizontal="center" vertical="top"/>
    </xf>
    <xf numFmtId="164" fontId="2" fillId="2" borderId="1" xfId="0" applyNumberFormat="1" applyFont="1" applyFill="1" applyBorder="1" applyAlignment="1" applyProtection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B3" sqref="B3"/>
    </sheetView>
  </sheetViews>
  <sheetFormatPr defaultRowHeight="15" x14ac:dyDescent="0.25"/>
  <cols>
    <col min="1" max="1" width="9.140625" style="1"/>
    <col min="2" max="2" width="39.5703125" style="1" customWidth="1"/>
    <col min="3" max="3" width="44.85546875" style="1" customWidth="1"/>
    <col min="4" max="4" width="17.7109375" style="2" customWidth="1"/>
    <col min="5" max="5" width="15.5703125" style="2" customWidth="1"/>
    <col min="6" max="6" width="12.7109375" style="2" customWidth="1"/>
    <col min="7" max="7" width="17.85546875" style="3" customWidth="1"/>
    <col min="8" max="16384" width="9.140625" style="1"/>
  </cols>
  <sheetData>
    <row r="1" spans="1:8" x14ac:dyDescent="0.25">
      <c r="A1" s="13"/>
      <c r="B1" s="14" t="s">
        <v>101</v>
      </c>
      <c r="C1" s="13"/>
      <c r="D1" s="15"/>
      <c r="E1" s="15"/>
      <c r="F1" s="16"/>
      <c r="G1" s="17"/>
      <c r="H1" s="4"/>
    </row>
    <row r="2" spans="1:8" x14ac:dyDescent="0.25">
      <c r="A2" s="13"/>
      <c r="B2" s="13" t="s">
        <v>103</v>
      </c>
      <c r="C2" s="13" t="s">
        <v>82</v>
      </c>
      <c r="D2" s="15"/>
      <c r="E2" s="15"/>
      <c r="F2" s="15"/>
      <c r="G2" s="16"/>
    </row>
    <row r="3" spans="1:8" ht="75" x14ac:dyDescent="0.25">
      <c r="A3" s="18" t="s">
        <v>0</v>
      </c>
      <c r="B3" s="19" t="s">
        <v>1</v>
      </c>
      <c r="C3" s="19" t="s">
        <v>2</v>
      </c>
      <c r="D3" s="18" t="s">
        <v>3</v>
      </c>
      <c r="E3" s="18" t="s">
        <v>4</v>
      </c>
      <c r="F3" s="18" t="s">
        <v>102</v>
      </c>
      <c r="G3" s="18" t="s">
        <v>5</v>
      </c>
    </row>
    <row r="4" spans="1:8" ht="45" x14ac:dyDescent="0.25">
      <c r="A4" s="13"/>
      <c r="B4" s="20" t="s">
        <v>6</v>
      </c>
      <c r="C4" s="21" t="s">
        <v>81</v>
      </c>
      <c r="D4" s="6">
        <v>0</v>
      </c>
      <c r="E4" s="28">
        <v>50</v>
      </c>
      <c r="F4" s="6">
        <v>0</v>
      </c>
      <c r="G4" s="30">
        <f>(F4*E4)+(D4*E4)</f>
        <v>0</v>
      </c>
    </row>
    <row r="5" spans="1:8" ht="45" x14ac:dyDescent="0.25">
      <c r="A5" s="22"/>
      <c r="B5" s="23" t="s">
        <v>7</v>
      </c>
      <c r="C5" s="23" t="s">
        <v>80</v>
      </c>
      <c r="D5" s="6">
        <v>0</v>
      </c>
      <c r="E5" s="28">
        <v>100</v>
      </c>
      <c r="F5" s="6">
        <v>0</v>
      </c>
      <c r="G5" s="30">
        <f t="shared" ref="G5:G44" si="0">(F5*E5)+(D5*E5)</f>
        <v>0</v>
      </c>
    </row>
    <row r="6" spans="1:8" ht="30" x14ac:dyDescent="0.25">
      <c r="A6" s="24"/>
      <c r="B6" s="25" t="s">
        <v>8</v>
      </c>
      <c r="C6" s="24" t="s">
        <v>9</v>
      </c>
      <c r="D6" s="6">
        <v>0</v>
      </c>
      <c r="E6" s="29">
        <v>50</v>
      </c>
      <c r="F6" s="6">
        <v>0</v>
      </c>
      <c r="G6" s="30">
        <f t="shared" si="0"/>
        <v>0</v>
      </c>
    </row>
    <row r="7" spans="1:8" ht="30" x14ac:dyDescent="0.25">
      <c r="A7" s="24"/>
      <c r="B7" s="25" t="s">
        <v>10</v>
      </c>
      <c r="C7" s="24" t="s">
        <v>79</v>
      </c>
      <c r="D7" s="6">
        <v>0</v>
      </c>
      <c r="E7" s="29">
        <v>100</v>
      </c>
      <c r="F7" s="6">
        <v>0</v>
      </c>
      <c r="G7" s="30">
        <f t="shared" si="0"/>
        <v>0</v>
      </c>
    </row>
    <row r="8" spans="1:8" ht="30" x14ac:dyDescent="0.25">
      <c r="A8" s="24"/>
      <c r="B8" s="25" t="s">
        <v>66</v>
      </c>
      <c r="C8" s="21" t="s">
        <v>67</v>
      </c>
      <c r="D8" s="6">
        <v>0</v>
      </c>
      <c r="E8" s="29">
        <v>50</v>
      </c>
      <c r="F8" s="6">
        <v>0</v>
      </c>
      <c r="G8" s="30">
        <f t="shared" si="0"/>
        <v>0</v>
      </c>
    </row>
    <row r="9" spans="1:8" ht="30" x14ac:dyDescent="0.25">
      <c r="A9" s="24"/>
      <c r="B9" s="25" t="s">
        <v>60</v>
      </c>
      <c r="C9" s="24" t="s">
        <v>61</v>
      </c>
      <c r="D9" s="6">
        <v>0</v>
      </c>
      <c r="E9" s="29">
        <v>25</v>
      </c>
      <c r="F9" s="6">
        <v>0</v>
      </c>
      <c r="G9" s="30">
        <f t="shared" si="0"/>
        <v>0</v>
      </c>
    </row>
    <row r="10" spans="1:8" x14ac:dyDescent="0.25">
      <c r="A10" s="24"/>
      <c r="B10" s="25" t="s">
        <v>62</v>
      </c>
      <c r="C10" s="24" t="s">
        <v>63</v>
      </c>
      <c r="D10" s="6">
        <v>0</v>
      </c>
      <c r="E10" s="29">
        <v>25</v>
      </c>
      <c r="F10" s="6">
        <v>0</v>
      </c>
      <c r="G10" s="30">
        <f t="shared" si="0"/>
        <v>0</v>
      </c>
    </row>
    <row r="11" spans="1:8" x14ac:dyDescent="0.25">
      <c r="A11" s="24"/>
      <c r="B11" s="25" t="s">
        <v>75</v>
      </c>
      <c r="C11" s="24" t="s">
        <v>76</v>
      </c>
      <c r="D11" s="6">
        <v>0</v>
      </c>
      <c r="E11" s="29">
        <v>10</v>
      </c>
      <c r="F11" s="6">
        <v>0</v>
      </c>
      <c r="G11" s="30">
        <f t="shared" si="0"/>
        <v>0</v>
      </c>
    </row>
    <row r="12" spans="1:8" ht="45" x14ac:dyDescent="0.25">
      <c r="A12" s="24"/>
      <c r="B12" s="25" t="s">
        <v>58</v>
      </c>
      <c r="C12" s="24" t="s">
        <v>11</v>
      </c>
      <c r="D12" s="6">
        <v>0</v>
      </c>
      <c r="E12" s="29">
        <v>100</v>
      </c>
      <c r="F12" s="6">
        <v>0</v>
      </c>
      <c r="G12" s="30">
        <f t="shared" si="0"/>
        <v>0</v>
      </c>
    </row>
    <row r="13" spans="1:8" ht="60" x14ac:dyDescent="0.25">
      <c r="A13" s="24"/>
      <c r="B13" s="25" t="s">
        <v>12</v>
      </c>
      <c r="C13" s="24" t="s">
        <v>13</v>
      </c>
      <c r="D13" s="6">
        <v>0</v>
      </c>
      <c r="E13" s="29">
        <v>50</v>
      </c>
      <c r="F13" s="6">
        <v>0</v>
      </c>
      <c r="G13" s="30">
        <f t="shared" si="0"/>
        <v>0</v>
      </c>
    </row>
    <row r="14" spans="1:8" ht="60" x14ac:dyDescent="0.25">
      <c r="A14" s="24"/>
      <c r="B14" s="25" t="s">
        <v>89</v>
      </c>
      <c r="C14" s="24" t="s">
        <v>14</v>
      </c>
      <c r="D14" s="6">
        <v>0</v>
      </c>
      <c r="E14" s="29">
        <v>50</v>
      </c>
      <c r="F14" s="6">
        <v>0</v>
      </c>
      <c r="G14" s="30">
        <f t="shared" si="0"/>
        <v>0</v>
      </c>
    </row>
    <row r="15" spans="1:8" ht="60" x14ac:dyDescent="0.25">
      <c r="A15" s="24"/>
      <c r="B15" s="25" t="s">
        <v>90</v>
      </c>
      <c r="C15" s="24" t="s">
        <v>14</v>
      </c>
      <c r="D15" s="6">
        <v>0</v>
      </c>
      <c r="E15" s="29">
        <v>50</v>
      </c>
      <c r="F15" s="6">
        <v>0</v>
      </c>
      <c r="G15" s="30">
        <f t="shared" si="0"/>
        <v>0</v>
      </c>
    </row>
    <row r="16" spans="1:8" ht="45" x14ac:dyDescent="0.25">
      <c r="A16" s="24"/>
      <c r="B16" s="25" t="s">
        <v>84</v>
      </c>
      <c r="C16" s="24" t="s">
        <v>15</v>
      </c>
      <c r="D16" s="6">
        <v>0</v>
      </c>
      <c r="E16" s="29">
        <v>50</v>
      </c>
      <c r="F16" s="6">
        <v>0</v>
      </c>
      <c r="G16" s="30">
        <f t="shared" si="0"/>
        <v>0</v>
      </c>
    </row>
    <row r="17" spans="1:7" ht="45" x14ac:dyDescent="0.25">
      <c r="A17" s="24"/>
      <c r="B17" s="25" t="s">
        <v>85</v>
      </c>
      <c r="C17" s="24" t="s">
        <v>15</v>
      </c>
      <c r="D17" s="6">
        <v>0</v>
      </c>
      <c r="E17" s="29">
        <v>50</v>
      </c>
      <c r="F17" s="6">
        <v>0</v>
      </c>
      <c r="G17" s="30">
        <f t="shared" ref="G17:G18" si="1">(F17*E17)+(D17*E17)</f>
        <v>0</v>
      </c>
    </row>
    <row r="18" spans="1:7" ht="45" x14ac:dyDescent="0.25">
      <c r="A18" s="24"/>
      <c r="B18" s="25" t="s">
        <v>86</v>
      </c>
      <c r="C18" s="24" t="s">
        <v>15</v>
      </c>
      <c r="D18" s="6">
        <v>0</v>
      </c>
      <c r="E18" s="29">
        <v>50</v>
      </c>
      <c r="F18" s="6">
        <v>0</v>
      </c>
      <c r="G18" s="30">
        <f t="shared" si="1"/>
        <v>0</v>
      </c>
    </row>
    <row r="19" spans="1:7" ht="45" x14ac:dyDescent="0.25">
      <c r="A19" s="24"/>
      <c r="B19" s="25" t="s">
        <v>87</v>
      </c>
      <c r="C19" s="24" t="s">
        <v>15</v>
      </c>
      <c r="D19" s="6">
        <v>0</v>
      </c>
      <c r="E19" s="29">
        <v>100</v>
      </c>
      <c r="F19" s="6">
        <v>0</v>
      </c>
      <c r="G19" s="30">
        <f t="shared" si="0"/>
        <v>0</v>
      </c>
    </row>
    <row r="20" spans="1:7" ht="45" x14ac:dyDescent="0.25">
      <c r="A20" s="24"/>
      <c r="B20" s="25" t="s">
        <v>88</v>
      </c>
      <c r="C20" s="24" t="s">
        <v>15</v>
      </c>
      <c r="D20" s="6">
        <v>0</v>
      </c>
      <c r="E20" s="29">
        <v>100</v>
      </c>
      <c r="F20" s="6">
        <v>0</v>
      </c>
      <c r="G20" s="30">
        <f t="shared" ref="G20" si="2">(F20*E20)+(D20*E20)</f>
        <v>0</v>
      </c>
    </row>
    <row r="21" spans="1:7" x14ac:dyDescent="0.25">
      <c r="A21" s="24"/>
      <c r="B21" s="25" t="s">
        <v>68</v>
      </c>
      <c r="C21" s="24" t="s">
        <v>71</v>
      </c>
      <c r="D21" s="6">
        <v>0</v>
      </c>
      <c r="E21" s="29">
        <v>5</v>
      </c>
      <c r="F21" s="6">
        <v>0</v>
      </c>
      <c r="G21" s="30">
        <f t="shared" si="0"/>
        <v>0</v>
      </c>
    </row>
    <row r="22" spans="1:7" ht="45" x14ac:dyDescent="0.25">
      <c r="A22" s="24"/>
      <c r="B22" s="25" t="s">
        <v>91</v>
      </c>
      <c r="C22" s="24" t="s">
        <v>16</v>
      </c>
      <c r="D22" s="6">
        <v>0</v>
      </c>
      <c r="E22" s="29">
        <v>25</v>
      </c>
      <c r="F22" s="6">
        <v>0</v>
      </c>
      <c r="G22" s="30">
        <f t="shared" si="0"/>
        <v>0</v>
      </c>
    </row>
    <row r="23" spans="1:7" ht="45" x14ac:dyDescent="0.25">
      <c r="A23" s="24"/>
      <c r="B23" s="25" t="s">
        <v>17</v>
      </c>
      <c r="C23" s="24" t="s">
        <v>18</v>
      </c>
      <c r="D23" s="6">
        <v>0</v>
      </c>
      <c r="E23" s="29">
        <v>25</v>
      </c>
      <c r="F23" s="6">
        <v>0</v>
      </c>
      <c r="G23" s="30">
        <f t="shared" si="0"/>
        <v>0</v>
      </c>
    </row>
    <row r="24" spans="1:7" ht="60" x14ac:dyDescent="0.25">
      <c r="A24" s="24"/>
      <c r="B24" s="25" t="s">
        <v>19</v>
      </c>
      <c r="C24" s="24" t="s">
        <v>20</v>
      </c>
      <c r="D24" s="6">
        <v>0</v>
      </c>
      <c r="E24" s="29">
        <v>200</v>
      </c>
      <c r="F24" s="6">
        <v>0</v>
      </c>
      <c r="G24" s="30">
        <f t="shared" si="0"/>
        <v>0</v>
      </c>
    </row>
    <row r="25" spans="1:7" ht="30" x14ac:dyDescent="0.25">
      <c r="A25" s="24"/>
      <c r="B25" s="25" t="s">
        <v>21</v>
      </c>
      <c r="C25" s="24" t="s">
        <v>22</v>
      </c>
      <c r="D25" s="6">
        <v>0</v>
      </c>
      <c r="E25" s="29">
        <v>10</v>
      </c>
      <c r="F25" s="6">
        <v>0</v>
      </c>
      <c r="G25" s="30">
        <f t="shared" si="0"/>
        <v>0</v>
      </c>
    </row>
    <row r="26" spans="1:7" ht="75" x14ac:dyDescent="0.25">
      <c r="A26" s="24"/>
      <c r="B26" s="25" t="s">
        <v>23</v>
      </c>
      <c r="C26" s="24" t="s">
        <v>24</v>
      </c>
      <c r="D26" s="6">
        <v>0</v>
      </c>
      <c r="E26" s="29">
        <v>25</v>
      </c>
      <c r="F26" s="6">
        <v>0</v>
      </c>
      <c r="G26" s="30">
        <f t="shared" si="0"/>
        <v>0</v>
      </c>
    </row>
    <row r="27" spans="1:7" x14ac:dyDescent="0.25">
      <c r="A27" s="24"/>
      <c r="B27" s="25" t="s">
        <v>69</v>
      </c>
      <c r="C27" s="24" t="s">
        <v>70</v>
      </c>
      <c r="D27" s="6">
        <v>0</v>
      </c>
      <c r="E27" s="29">
        <v>50</v>
      </c>
      <c r="F27" s="6"/>
      <c r="G27" s="30">
        <f t="shared" si="0"/>
        <v>0</v>
      </c>
    </row>
    <row r="28" spans="1:7" ht="30" x14ac:dyDescent="0.25">
      <c r="A28" s="24"/>
      <c r="B28" s="25" t="s">
        <v>25</v>
      </c>
      <c r="C28" s="24" t="s">
        <v>26</v>
      </c>
      <c r="D28" s="6">
        <v>0</v>
      </c>
      <c r="E28" s="29">
        <v>50</v>
      </c>
      <c r="F28" s="6">
        <v>0</v>
      </c>
      <c r="G28" s="30">
        <f t="shared" si="0"/>
        <v>0</v>
      </c>
    </row>
    <row r="29" spans="1:7" ht="30" x14ac:dyDescent="0.25">
      <c r="A29" s="24"/>
      <c r="B29" s="25" t="s">
        <v>27</v>
      </c>
      <c r="C29" s="24" t="s">
        <v>26</v>
      </c>
      <c r="D29" s="6">
        <v>0</v>
      </c>
      <c r="E29" s="29">
        <v>50</v>
      </c>
      <c r="F29" s="6">
        <v>0</v>
      </c>
      <c r="G29" s="30">
        <f t="shared" si="0"/>
        <v>0</v>
      </c>
    </row>
    <row r="30" spans="1:7" ht="30" x14ac:dyDescent="0.25">
      <c r="A30" s="24"/>
      <c r="B30" s="25" t="s">
        <v>92</v>
      </c>
      <c r="C30" s="24" t="s">
        <v>26</v>
      </c>
      <c r="D30" s="6">
        <v>0</v>
      </c>
      <c r="E30" s="29">
        <v>50</v>
      </c>
      <c r="F30" s="6"/>
      <c r="G30" s="30">
        <f t="shared" si="0"/>
        <v>0</v>
      </c>
    </row>
    <row r="31" spans="1:7" ht="45" x14ac:dyDescent="0.25">
      <c r="A31" s="24"/>
      <c r="B31" s="25" t="s">
        <v>28</v>
      </c>
      <c r="C31" s="24" t="s">
        <v>29</v>
      </c>
      <c r="D31" s="6">
        <v>0</v>
      </c>
      <c r="E31" s="29">
        <v>25</v>
      </c>
      <c r="F31" s="6">
        <v>0</v>
      </c>
      <c r="G31" s="30">
        <f t="shared" si="0"/>
        <v>0</v>
      </c>
    </row>
    <row r="32" spans="1:7" ht="30" x14ac:dyDescent="0.25">
      <c r="A32" s="24"/>
      <c r="B32" s="25" t="s">
        <v>72</v>
      </c>
      <c r="C32" s="24" t="s">
        <v>73</v>
      </c>
      <c r="D32" s="6">
        <v>0</v>
      </c>
      <c r="E32" s="29">
        <v>25</v>
      </c>
      <c r="F32" s="6">
        <v>0</v>
      </c>
      <c r="G32" s="30">
        <f t="shared" si="0"/>
        <v>0</v>
      </c>
    </row>
    <row r="33" spans="1:7" ht="30" x14ac:dyDescent="0.25">
      <c r="A33" s="24"/>
      <c r="B33" s="25" t="s">
        <v>93</v>
      </c>
      <c r="C33" s="24" t="s">
        <v>74</v>
      </c>
      <c r="D33" s="6">
        <v>0</v>
      </c>
      <c r="E33" s="29">
        <v>25</v>
      </c>
      <c r="F33" s="6">
        <v>0</v>
      </c>
      <c r="G33" s="30">
        <f t="shared" si="0"/>
        <v>0</v>
      </c>
    </row>
    <row r="34" spans="1:7" ht="60" x14ac:dyDescent="0.25">
      <c r="A34" s="13"/>
      <c r="B34" s="25" t="s">
        <v>30</v>
      </c>
      <c r="C34" s="24" t="s">
        <v>31</v>
      </c>
      <c r="D34" s="6">
        <v>0</v>
      </c>
      <c r="E34" s="29">
        <v>25</v>
      </c>
      <c r="F34" s="6">
        <v>0</v>
      </c>
      <c r="G34" s="30">
        <f t="shared" si="0"/>
        <v>0</v>
      </c>
    </row>
    <row r="35" spans="1:7" ht="60" x14ac:dyDescent="0.25">
      <c r="A35" s="13"/>
      <c r="B35" s="25" t="s">
        <v>32</v>
      </c>
      <c r="C35" s="24" t="s">
        <v>33</v>
      </c>
      <c r="D35" s="6">
        <v>0</v>
      </c>
      <c r="E35" s="29">
        <v>15</v>
      </c>
      <c r="F35" s="6">
        <v>0</v>
      </c>
      <c r="G35" s="30">
        <f t="shared" si="0"/>
        <v>0</v>
      </c>
    </row>
    <row r="36" spans="1:7" ht="75" x14ac:dyDescent="0.25">
      <c r="A36" s="13"/>
      <c r="B36" s="25" t="s">
        <v>34</v>
      </c>
      <c r="C36" s="24" t="s">
        <v>59</v>
      </c>
      <c r="D36" s="6">
        <v>0</v>
      </c>
      <c r="E36" s="29">
        <v>25</v>
      </c>
      <c r="F36" s="6">
        <v>0</v>
      </c>
      <c r="G36" s="30">
        <f t="shared" si="0"/>
        <v>0</v>
      </c>
    </row>
    <row r="37" spans="1:7" ht="75" x14ac:dyDescent="0.25">
      <c r="A37" s="13"/>
      <c r="B37" s="25" t="s">
        <v>35</v>
      </c>
      <c r="C37" s="24" t="s">
        <v>36</v>
      </c>
      <c r="D37" s="6">
        <v>0</v>
      </c>
      <c r="E37" s="29">
        <v>25</v>
      </c>
      <c r="F37" s="6">
        <v>0</v>
      </c>
      <c r="G37" s="30">
        <f t="shared" si="0"/>
        <v>0</v>
      </c>
    </row>
    <row r="38" spans="1:7" ht="75" x14ac:dyDescent="0.25">
      <c r="A38" s="13"/>
      <c r="B38" s="25" t="s">
        <v>37</v>
      </c>
      <c r="C38" s="24" t="s">
        <v>38</v>
      </c>
      <c r="D38" s="6">
        <v>0</v>
      </c>
      <c r="E38" s="29">
        <v>75</v>
      </c>
      <c r="F38" s="6">
        <v>0</v>
      </c>
      <c r="G38" s="30">
        <f t="shared" si="0"/>
        <v>0</v>
      </c>
    </row>
    <row r="39" spans="1:7" ht="90" x14ac:dyDescent="0.25">
      <c r="A39" s="13"/>
      <c r="B39" s="25" t="s">
        <v>39</v>
      </c>
      <c r="C39" s="24" t="s">
        <v>40</v>
      </c>
      <c r="D39" s="6">
        <v>0</v>
      </c>
      <c r="E39" s="29">
        <v>25</v>
      </c>
      <c r="F39" s="6">
        <v>0</v>
      </c>
      <c r="G39" s="30">
        <f t="shared" si="0"/>
        <v>0</v>
      </c>
    </row>
    <row r="40" spans="1:7" ht="45" x14ac:dyDescent="0.25">
      <c r="A40" s="13"/>
      <c r="B40" s="25" t="s">
        <v>41</v>
      </c>
      <c r="C40" s="24" t="s">
        <v>42</v>
      </c>
      <c r="D40" s="6">
        <v>0</v>
      </c>
      <c r="E40" s="29">
        <v>40</v>
      </c>
      <c r="F40" s="6">
        <v>0</v>
      </c>
      <c r="G40" s="30">
        <f t="shared" si="0"/>
        <v>0</v>
      </c>
    </row>
    <row r="41" spans="1:7" x14ac:dyDescent="0.25">
      <c r="A41" s="13"/>
      <c r="B41" s="25" t="s">
        <v>43</v>
      </c>
      <c r="C41" s="24" t="s">
        <v>44</v>
      </c>
      <c r="D41" s="6">
        <v>0</v>
      </c>
      <c r="E41" s="29">
        <v>100</v>
      </c>
      <c r="F41" s="6">
        <v>0</v>
      </c>
      <c r="G41" s="30">
        <f t="shared" si="0"/>
        <v>0</v>
      </c>
    </row>
    <row r="42" spans="1:7" ht="45" x14ac:dyDescent="0.25">
      <c r="A42" s="13"/>
      <c r="B42" s="25" t="s">
        <v>64</v>
      </c>
      <c r="C42" s="24" t="s">
        <v>65</v>
      </c>
      <c r="D42" s="6">
        <v>0</v>
      </c>
      <c r="E42" s="29">
        <v>20</v>
      </c>
      <c r="F42" s="6">
        <v>0</v>
      </c>
      <c r="G42" s="30">
        <f t="shared" si="0"/>
        <v>0</v>
      </c>
    </row>
    <row r="43" spans="1:7" x14ac:dyDescent="0.25">
      <c r="A43" s="13"/>
      <c r="B43" s="25" t="s">
        <v>94</v>
      </c>
      <c r="C43" s="24" t="s">
        <v>70</v>
      </c>
      <c r="D43" s="6">
        <v>0</v>
      </c>
      <c r="E43" s="29">
        <v>50</v>
      </c>
      <c r="F43" s="6">
        <v>0</v>
      </c>
      <c r="G43" s="30">
        <f t="shared" si="0"/>
        <v>0</v>
      </c>
    </row>
    <row r="44" spans="1:7" ht="30" x14ac:dyDescent="0.25">
      <c r="A44" s="13"/>
      <c r="B44" s="25" t="s">
        <v>77</v>
      </c>
      <c r="C44" s="24" t="s">
        <v>78</v>
      </c>
      <c r="D44" s="6">
        <v>0</v>
      </c>
      <c r="E44" s="29">
        <v>15</v>
      </c>
      <c r="F44" s="6">
        <v>0</v>
      </c>
      <c r="G44" s="30">
        <f t="shared" si="0"/>
        <v>0</v>
      </c>
    </row>
    <row r="45" spans="1:7" x14ac:dyDescent="0.25">
      <c r="A45" s="13"/>
      <c r="B45" s="24"/>
      <c r="C45" s="24"/>
      <c r="D45" s="10"/>
      <c r="E45" s="9"/>
      <c r="F45" s="10"/>
      <c r="G45" s="7"/>
    </row>
    <row r="46" spans="1:7" x14ac:dyDescent="0.25">
      <c r="A46" s="22"/>
      <c r="B46" s="26"/>
      <c r="C46" s="26"/>
      <c r="D46" s="8"/>
      <c r="E46" s="8"/>
      <c r="F46" s="8"/>
      <c r="G46" s="8"/>
    </row>
    <row r="47" spans="1:7" ht="30" x14ac:dyDescent="0.25">
      <c r="A47" s="18" t="s">
        <v>45</v>
      </c>
      <c r="B47" s="27" t="s">
        <v>46</v>
      </c>
      <c r="C47" s="18"/>
      <c r="D47" s="5"/>
      <c r="E47" s="18" t="s">
        <v>47</v>
      </c>
      <c r="F47" s="5" t="s">
        <v>48</v>
      </c>
      <c r="G47" s="18" t="s">
        <v>5</v>
      </c>
    </row>
    <row r="48" spans="1:7" x14ac:dyDescent="0.25">
      <c r="A48" s="13"/>
      <c r="B48" s="13" t="s">
        <v>49</v>
      </c>
      <c r="C48" s="13"/>
      <c r="E48" s="15">
        <v>450</v>
      </c>
      <c r="F48" s="6">
        <v>0</v>
      </c>
      <c r="G48" s="31">
        <f>F48*E48</f>
        <v>0</v>
      </c>
    </row>
    <row r="49" spans="1:7" x14ac:dyDescent="0.25">
      <c r="A49" s="13"/>
      <c r="B49" s="13" t="s">
        <v>50</v>
      </c>
      <c r="C49" s="13"/>
      <c r="E49" s="15">
        <v>450</v>
      </c>
      <c r="F49" s="6">
        <v>0</v>
      </c>
      <c r="G49" s="31">
        <f>F49*E49</f>
        <v>0</v>
      </c>
    </row>
    <row r="50" spans="1:7" x14ac:dyDescent="0.25">
      <c r="A50" s="13"/>
      <c r="B50" s="13" t="s">
        <v>51</v>
      </c>
      <c r="C50" s="13"/>
      <c r="E50" s="15">
        <v>450</v>
      </c>
      <c r="F50" s="6">
        <v>0</v>
      </c>
      <c r="G50" s="31">
        <f>F50*E50</f>
        <v>0</v>
      </c>
    </row>
    <row r="51" spans="1:7" x14ac:dyDescent="0.25">
      <c r="A51" s="13"/>
      <c r="B51" s="13" t="s">
        <v>52</v>
      </c>
      <c r="C51" s="13"/>
      <c r="E51" s="15">
        <v>700</v>
      </c>
      <c r="F51" s="6">
        <v>0</v>
      </c>
      <c r="G51" s="31">
        <f>F51*E51</f>
        <v>0</v>
      </c>
    </row>
    <row r="52" spans="1:7" x14ac:dyDescent="0.25">
      <c r="A52" s="13"/>
      <c r="B52" s="13"/>
      <c r="C52" s="13"/>
      <c r="E52" s="15"/>
      <c r="F52" s="10"/>
      <c r="G52" s="31"/>
    </row>
    <row r="53" spans="1:7" x14ac:dyDescent="0.25">
      <c r="A53" s="18"/>
      <c r="B53" s="27" t="s">
        <v>53</v>
      </c>
      <c r="C53" s="18"/>
      <c r="D53" s="5"/>
      <c r="E53" s="18"/>
      <c r="F53" s="5"/>
      <c r="G53" s="32">
        <f>SUM(G4:G51)</f>
        <v>0</v>
      </c>
    </row>
    <row r="54" spans="1:7" x14ac:dyDescent="0.25">
      <c r="A54" s="13"/>
      <c r="B54" s="13"/>
      <c r="C54" s="13"/>
      <c r="G54" s="11"/>
    </row>
    <row r="55" spans="1:7" s="13" customFormat="1" x14ac:dyDescent="0.25">
      <c r="A55" s="13" t="s">
        <v>83</v>
      </c>
    </row>
    <row r="56" spans="1:7" s="13" customFormat="1" x14ac:dyDescent="0.25">
      <c r="A56" s="13" t="s">
        <v>54</v>
      </c>
      <c r="D56" s="15"/>
      <c r="E56" s="15"/>
      <c r="F56" s="15"/>
      <c r="G56" s="16"/>
    </row>
    <row r="57" spans="1:7" s="13" customFormat="1" x14ac:dyDescent="0.25">
      <c r="A57" s="13" t="s">
        <v>55</v>
      </c>
      <c r="D57" s="15"/>
      <c r="E57" s="15"/>
      <c r="F57" s="15"/>
      <c r="G57" s="16"/>
    </row>
    <row r="58" spans="1:7" s="13" customFormat="1" x14ac:dyDescent="0.25">
      <c r="A58" s="13" t="s">
        <v>56</v>
      </c>
      <c r="D58" s="15"/>
      <c r="E58" s="15"/>
      <c r="F58" s="15"/>
      <c r="G58" s="16"/>
    </row>
    <row r="59" spans="1:7" s="13" customFormat="1" x14ac:dyDescent="0.25">
      <c r="A59" s="13" t="s">
        <v>57</v>
      </c>
      <c r="D59" s="15"/>
      <c r="E59" s="15"/>
      <c r="F59" s="15"/>
      <c r="G59" s="16"/>
    </row>
    <row r="60" spans="1:7" s="13" customFormat="1" x14ac:dyDescent="0.25">
      <c r="A60" s="13" t="s">
        <v>95</v>
      </c>
      <c r="D60" s="15"/>
      <c r="E60" s="15"/>
      <c r="F60" s="15"/>
      <c r="G60" s="16"/>
    </row>
    <row r="62" spans="1:7" x14ac:dyDescent="0.25">
      <c r="B62" s="14" t="s">
        <v>96</v>
      </c>
      <c r="C62" s="12"/>
    </row>
    <row r="63" spans="1:7" x14ac:dyDescent="0.25">
      <c r="B63" s="13" t="s">
        <v>97</v>
      </c>
      <c r="C63" s="6"/>
    </row>
    <row r="64" spans="1:7" x14ac:dyDescent="0.25">
      <c r="B64" s="13" t="s">
        <v>98</v>
      </c>
      <c r="C64" s="6"/>
    </row>
    <row r="65" spans="2:3" x14ac:dyDescent="0.25">
      <c r="B65" s="13" t="s">
        <v>100</v>
      </c>
      <c r="C65" s="6"/>
    </row>
    <row r="66" spans="2:3" ht="63.75" customHeight="1" x14ac:dyDescent="0.25">
      <c r="B66" s="24" t="s">
        <v>99</v>
      </c>
      <c r="C66" s="6"/>
    </row>
  </sheetData>
  <sheetProtection algorithmName="SHA-512" hashValue="JIkNtB67wnDa1613lBTW4fRQITSUzlamFod7dFqb/pGMB0T82GhLnOM74ECR3APrJrSGjLEwNC2NaGaQIScJ5g==" saltValue="FmhBdq0wXUM3509dp1lyh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Felix, Pim</dc:creator>
  <cp:lastModifiedBy>Suliman - Lalmahomed, Henna</cp:lastModifiedBy>
  <dcterms:created xsi:type="dcterms:W3CDTF">2019-11-06T14:08:01Z</dcterms:created>
  <dcterms:modified xsi:type="dcterms:W3CDTF">2020-01-15T15:51:01Z</dcterms:modified>
</cp:coreProperties>
</file>