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e.graveland.ADS\OneDrive - Significant Groep\Pantar\Aanbesteding schoonmaakartikelen\NVI1\"/>
    </mc:Choice>
  </mc:AlternateContent>
  <xr:revisionPtr revIDLastSave="0" documentId="13_ncr:1_{B3B6BB7C-C549-445A-84C7-CE54030FA441}" xr6:coauthVersionLast="47" xr6:coauthVersionMax="47" xr10:uidLastSave="{00000000-0000-0000-0000-000000000000}"/>
  <bookViews>
    <workbookView xWindow="-108" yWindow="-108" windowWidth="23256" windowHeight="12576" xr2:uid="{EF680947-1D6F-46C5-894D-287B7FFEAB00}"/>
  </bookViews>
  <sheets>
    <sheet name="Prijzenblad" sheetId="3" r:id="rId1"/>
  </sheets>
  <definedNames>
    <definedName name="_xlnm._FilterDatabase" localSheetId="0" hidden="1">Prijzenblad!$A$5:$R$171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6" i="3" l="1"/>
  <c r="M126" i="3"/>
  <c r="J126" i="3"/>
  <c r="G126" i="3"/>
  <c r="J106" i="3"/>
  <c r="G106" i="3"/>
  <c r="K106" i="3" s="1"/>
  <c r="N9" i="3"/>
  <c r="M178" i="3"/>
  <c r="M179" i="3"/>
  <c r="M180" i="3"/>
  <c r="M181" i="3"/>
  <c r="M177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3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6" i="3"/>
  <c r="K123" i="3"/>
  <c r="J9" i="3"/>
  <c r="K9" i="3" s="1"/>
  <c r="J10" i="3"/>
  <c r="K10" i="3" s="1"/>
  <c r="J11" i="3"/>
  <c r="K11" i="3" s="1"/>
  <c r="J12" i="3"/>
  <c r="J13" i="3"/>
  <c r="K13" i="3" s="1"/>
  <c r="J14" i="3"/>
  <c r="K14" i="3" s="1"/>
  <c r="J15" i="3"/>
  <c r="K15" i="3" s="1"/>
  <c r="J16" i="3"/>
  <c r="K16" i="3" s="1"/>
  <c r="J17" i="3"/>
  <c r="K17" i="3" s="1"/>
  <c r="J18" i="3"/>
  <c r="J19" i="3"/>
  <c r="K19" i="3" s="1"/>
  <c r="J20" i="3"/>
  <c r="K20" i="3" s="1"/>
  <c r="J21" i="3"/>
  <c r="K21" i="3" s="1"/>
  <c r="J22" i="3"/>
  <c r="K22" i="3" s="1"/>
  <c r="J23" i="3"/>
  <c r="K23" i="3" s="1"/>
  <c r="J24" i="3"/>
  <c r="K24" i="3" s="1"/>
  <c r="J25" i="3"/>
  <c r="K25" i="3" s="1"/>
  <c r="J26" i="3"/>
  <c r="K26" i="3" s="1"/>
  <c r="J27" i="3"/>
  <c r="K27" i="3" s="1"/>
  <c r="J28" i="3"/>
  <c r="K28" i="3" s="1"/>
  <c r="J29" i="3"/>
  <c r="K29" i="3" s="1"/>
  <c r="J30" i="3"/>
  <c r="K30" i="3" s="1"/>
  <c r="J31" i="3"/>
  <c r="K31" i="3" s="1"/>
  <c r="N31" i="3" s="1"/>
  <c r="J32" i="3"/>
  <c r="K32" i="3" s="1"/>
  <c r="J33" i="3"/>
  <c r="K33" i="3" s="1"/>
  <c r="J34" i="3"/>
  <c r="K34" i="3" s="1"/>
  <c r="J35" i="3"/>
  <c r="K35" i="3" s="1"/>
  <c r="J36" i="3"/>
  <c r="K36" i="3" s="1"/>
  <c r="J37" i="3"/>
  <c r="K37" i="3" s="1"/>
  <c r="J38" i="3"/>
  <c r="K38" i="3" s="1"/>
  <c r="J39" i="3"/>
  <c r="K39" i="3" s="1"/>
  <c r="J40" i="3"/>
  <c r="K40" i="3" s="1"/>
  <c r="J41" i="3"/>
  <c r="K41" i="3" s="1"/>
  <c r="J42" i="3"/>
  <c r="K42" i="3" s="1"/>
  <c r="J43" i="3"/>
  <c r="K43" i="3" s="1"/>
  <c r="J44" i="3"/>
  <c r="K44" i="3" s="1"/>
  <c r="J45" i="3"/>
  <c r="K45" i="3" s="1"/>
  <c r="J46" i="3"/>
  <c r="K46" i="3" s="1"/>
  <c r="J47" i="3"/>
  <c r="K47" i="3" s="1"/>
  <c r="J48" i="3"/>
  <c r="K48" i="3" s="1"/>
  <c r="J49" i="3"/>
  <c r="K49" i="3" s="1"/>
  <c r="J50" i="3"/>
  <c r="K50" i="3" s="1"/>
  <c r="J51" i="3"/>
  <c r="K51" i="3" s="1"/>
  <c r="J52" i="3"/>
  <c r="K52" i="3" s="1"/>
  <c r="J53" i="3"/>
  <c r="K53" i="3" s="1"/>
  <c r="J54" i="3"/>
  <c r="K54" i="3" s="1"/>
  <c r="J55" i="3"/>
  <c r="K55" i="3" s="1"/>
  <c r="J56" i="3"/>
  <c r="K56" i="3" s="1"/>
  <c r="J57" i="3"/>
  <c r="K57" i="3" s="1"/>
  <c r="J58" i="3"/>
  <c r="K58" i="3" s="1"/>
  <c r="J59" i="3"/>
  <c r="K59" i="3" s="1"/>
  <c r="J60" i="3"/>
  <c r="K60" i="3" s="1"/>
  <c r="J61" i="3"/>
  <c r="K61" i="3" s="1"/>
  <c r="J62" i="3"/>
  <c r="K62" i="3" s="1"/>
  <c r="J63" i="3"/>
  <c r="J64" i="3"/>
  <c r="K64" i="3" s="1"/>
  <c r="J65" i="3"/>
  <c r="K65" i="3" s="1"/>
  <c r="J66" i="3"/>
  <c r="K66" i="3" s="1"/>
  <c r="J67" i="3"/>
  <c r="K67" i="3" s="1"/>
  <c r="J68" i="3"/>
  <c r="K68" i="3" s="1"/>
  <c r="J69" i="3"/>
  <c r="K69" i="3" s="1"/>
  <c r="J70" i="3"/>
  <c r="K70" i="3" s="1"/>
  <c r="J71" i="3"/>
  <c r="K71" i="3" s="1"/>
  <c r="J72" i="3"/>
  <c r="K72" i="3" s="1"/>
  <c r="J73" i="3"/>
  <c r="K73" i="3" s="1"/>
  <c r="J74" i="3"/>
  <c r="K74" i="3" s="1"/>
  <c r="J75" i="3"/>
  <c r="K75" i="3" s="1"/>
  <c r="J76" i="3"/>
  <c r="K76" i="3" s="1"/>
  <c r="J77" i="3"/>
  <c r="K77" i="3" s="1"/>
  <c r="J78" i="3"/>
  <c r="K78" i="3" s="1"/>
  <c r="J79" i="3"/>
  <c r="K79" i="3" s="1"/>
  <c r="J80" i="3"/>
  <c r="K80" i="3" s="1"/>
  <c r="J81" i="3"/>
  <c r="K81" i="3" s="1"/>
  <c r="J82" i="3"/>
  <c r="K82" i="3" s="1"/>
  <c r="J83" i="3"/>
  <c r="K83" i="3" s="1"/>
  <c r="J84" i="3"/>
  <c r="K84" i="3" s="1"/>
  <c r="J85" i="3"/>
  <c r="K85" i="3" s="1"/>
  <c r="J86" i="3"/>
  <c r="K86" i="3" s="1"/>
  <c r="J87" i="3"/>
  <c r="K87" i="3" s="1"/>
  <c r="J88" i="3"/>
  <c r="K88" i="3" s="1"/>
  <c r="J89" i="3"/>
  <c r="K89" i="3" s="1"/>
  <c r="J90" i="3"/>
  <c r="K90" i="3" s="1"/>
  <c r="J91" i="3"/>
  <c r="K91" i="3" s="1"/>
  <c r="J92" i="3"/>
  <c r="K92" i="3" s="1"/>
  <c r="J93" i="3"/>
  <c r="K93" i="3" s="1"/>
  <c r="J94" i="3"/>
  <c r="K94" i="3" s="1"/>
  <c r="J95" i="3"/>
  <c r="K95" i="3" s="1"/>
  <c r="N95" i="3" s="1"/>
  <c r="J96" i="3"/>
  <c r="K96" i="3" s="1"/>
  <c r="J97" i="3"/>
  <c r="J98" i="3"/>
  <c r="J99" i="3"/>
  <c r="K99" i="3" s="1"/>
  <c r="J100" i="3"/>
  <c r="K100" i="3" s="1"/>
  <c r="J101" i="3"/>
  <c r="K101" i="3" s="1"/>
  <c r="J102" i="3"/>
  <c r="K102" i="3" s="1"/>
  <c r="J103" i="3"/>
  <c r="K103" i="3" s="1"/>
  <c r="J104" i="3"/>
  <c r="K104" i="3" s="1"/>
  <c r="J105" i="3"/>
  <c r="K105" i="3" s="1"/>
  <c r="J107" i="3"/>
  <c r="K107" i="3" s="1"/>
  <c r="J108" i="3"/>
  <c r="K108" i="3" s="1"/>
  <c r="J109" i="3"/>
  <c r="K109" i="3" s="1"/>
  <c r="J110" i="3"/>
  <c r="J111" i="3"/>
  <c r="J112" i="3"/>
  <c r="J113" i="3"/>
  <c r="K113" i="3" s="1"/>
  <c r="J114" i="3"/>
  <c r="K114" i="3" s="1"/>
  <c r="J115" i="3"/>
  <c r="K115" i="3" s="1"/>
  <c r="J116" i="3"/>
  <c r="K116" i="3" s="1"/>
  <c r="J117" i="3"/>
  <c r="K117" i="3" s="1"/>
  <c r="J118" i="3"/>
  <c r="K118" i="3" s="1"/>
  <c r="J119" i="3"/>
  <c r="J120" i="3"/>
  <c r="K120" i="3" s="1"/>
  <c r="J121" i="3"/>
  <c r="J122" i="3"/>
  <c r="K122" i="3" s="1"/>
  <c r="J123" i="3"/>
  <c r="J124" i="3"/>
  <c r="K124" i="3" s="1"/>
  <c r="J125" i="3"/>
  <c r="K125" i="3" s="1"/>
  <c r="J127" i="3"/>
  <c r="K127" i="3" s="1"/>
  <c r="J128" i="3"/>
  <c r="K128" i="3" s="1"/>
  <c r="J129" i="3"/>
  <c r="K129" i="3" s="1"/>
  <c r="J130" i="3"/>
  <c r="K130" i="3" s="1"/>
  <c r="J131" i="3"/>
  <c r="K131" i="3" s="1"/>
  <c r="J132" i="3"/>
  <c r="K132" i="3" s="1"/>
  <c r="J133" i="3"/>
  <c r="K133" i="3" s="1"/>
  <c r="J134" i="3"/>
  <c r="K134" i="3" s="1"/>
  <c r="J135" i="3"/>
  <c r="K135" i="3" s="1"/>
  <c r="J136" i="3"/>
  <c r="K136" i="3" s="1"/>
  <c r="J137" i="3"/>
  <c r="K137" i="3" s="1"/>
  <c r="J138" i="3"/>
  <c r="K138" i="3" s="1"/>
  <c r="J139" i="3"/>
  <c r="K139" i="3" s="1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J162" i="3"/>
  <c r="K162" i="3" s="1"/>
  <c r="J163" i="3"/>
  <c r="J164" i="3"/>
  <c r="K164" i="3" s="1"/>
  <c r="J165" i="3"/>
  <c r="K165" i="3" s="1"/>
  <c r="J166" i="3"/>
  <c r="J167" i="3"/>
  <c r="K167" i="3" s="1"/>
  <c r="J168" i="3"/>
  <c r="K168" i="3" s="1"/>
  <c r="J169" i="3"/>
  <c r="K169" i="3" s="1"/>
  <c r="J170" i="3"/>
  <c r="K170" i="3" s="1"/>
  <c r="J171" i="3"/>
  <c r="K171" i="3" s="1"/>
  <c r="J177" i="3"/>
  <c r="K177" i="3" s="1"/>
  <c r="J178" i="3"/>
  <c r="K178" i="3" s="1"/>
  <c r="J179" i="3"/>
  <c r="K179" i="3" s="1"/>
  <c r="J180" i="3"/>
  <c r="K180" i="3" s="1"/>
  <c r="J181" i="3"/>
  <c r="K181" i="3" s="1"/>
  <c r="J6" i="3"/>
  <c r="J8" i="3"/>
  <c r="J7" i="3"/>
  <c r="G166" i="3"/>
  <c r="K166" i="3" s="1"/>
  <c r="G163" i="3"/>
  <c r="G150" i="3"/>
  <c r="G121" i="3"/>
  <c r="G119" i="3"/>
  <c r="G112" i="3"/>
  <c r="G111" i="3"/>
  <c r="K111" i="3" s="1"/>
  <c r="N111" i="3" s="1"/>
  <c r="G110" i="3"/>
  <c r="G98" i="3"/>
  <c r="G97" i="3"/>
  <c r="G95" i="3"/>
  <c r="G63" i="3"/>
  <c r="N181" i="3"/>
  <c r="N180" i="3"/>
  <c r="N179" i="3"/>
  <c r="N178" i="3"/>
  <c r="N177" i="3"/>
  <c r="N32" i="3"/>
  <c r="N33" i="3"/>
  <c r="N39" i="3"/>
  <c r="N40" i="3"/>
  <c r="N41" i="3"/>
  <c r="N42" i="3"/>
  <c r="N43" i="3"/>
  <c r="N30" i="3"/>
  <c r="N113" i="3"/>
  <c r="N114" i="3"/>
  <c r="N44" i="3"/>
  <c r="N45" i="3"/>
  <c r="N47" i="3"/>
  <c r="N46" i="3"/>
  <c r="N48" i="3"/>
  <c r="N49" i="3"/>
  <c r="N57" i="3"/>
  <c r="N58" i="3"/>
  <c r="N59" i="3"/>
  <c r="N61" i="3"/>
  <c r="N60" i="3"/>
  <c r="N62" i="3"/>
  <c r="N64" i="3"/>
  <c r="N68" i="3"/>
  <c r="N66" i="3"/>
  <c r="N67" i="3"/>
  <c r="N65" i="3"/>
  <c r="N69" i="3"/>
  <c r="N70" i="3"/>
  <c r="N71" i="3"/>
  <c r="N116" i="3"/>
  <c r="N72" i="3"/>
  <c r="N73" i="3"/>
  <c r="N74" i="3"/>
  <c r="N75" i="3"/>
  <c r="N76" i="3"/>
  <c r="N78" i="3"/>
  <c r="N77" i="3"/>
  <c r="N79" i="3"/>
  <c r="N80" i="3"/>
  <c r="N82" i="3"/>
  <c r="N83" i="3"/>
  <c r="N81" i="3"/>
  <c r="N84" i="3"/>
  <c r="N85" i="3"/>
  <c r="N86" i="3"/>
  <c r="N87" i="3"/>
  <c r="N88" i="3"/>
  <c r="N36" i="3"/>
  <c r="N37" i="3"/>
  <c r="N38" i="3"/>
  <c r="N89" i="3"/>
  <c r="N90" i="3"/>
  <c r="N91" i="3"/>
  <c r="N92" i="3"/>
  <c r="N93" i="3"/>
  <c r="N94" i="3"/>
  <c r="N96" i="3"/>
  <c r="N99" i="3"/>
  <c r="N100" i="3"/>
  <c r="N101" i="3"/>
  <c r="N102" i="3"/>
  <c r="N103" i="3"/>
  <c r="N104" i="3"/>
  <c r="N107" i="3"/>
  <c r="N109" i="3"/>
  <c r="N108" i="3"/>
  <c r="N105" i="3"/>
  <c r="N115" i="3"/>
  <c r="N117" i="3"/>
  <c r="N118" i="3"/>
  <c r="N56" i="3"/>
  <c r="N55" i="3"/>
  <c r="N53" i="3"/>
  <c r="N50" i="3"/>
  <c r="N51" i="3"/>
  <c r="N52" i="3"/>
  <c r="N54" i="3"/>
  <c r="N120" i="3"/>
  <c r="N124" i="3"/>
  <c r="N122" i="3"/>
  <c r="N123" i="3"/>
  <c r="N125" i="3"/>
  <c r="N129" i="3"/>
  <c r="N128" i="3"/>
  <c r="N127" i="3"/>
  <c r="N130" i="3"/>
  <c r="N131" i="3"/>
  <c r="N133" i="3"/>
  <c r="N132" i="3"/>
  <c r="N134" i="3"/>
  <c r="N137" i="3"/>
  <c r="N136" i="3"/>
  <c r="N135" i="3"/>
  <c r="N138" i="3"/>
  <c r="N141" i="3"/>
  <c r="N140" i="3"/>
  <c r="N139" i="3"/>
  <c r="N142" i="3"/>
  <c r="N145" i="3"/>
  <c r="N144" i="3"/>
  <c r="N143" i="3"/>
  <c r="N146" i="3"/>
  <c r="N147" i="3"/>
  <c r="N148" i="3"/>
  <c r="N149" i="3"/>
  <c r="N153" i="3"/>
  <c r="N154" i="3"/>
  <c r="N155" i="3"/>
  <c r="N156" i="3"/>
  <c r="N157" i="3"/>
  <c r="N158" i="3"/>
  <c r="N159" i="3"/>
  <c r="N162" i="3"/>
  <c r="N164" i="3"/>
  <c r="N165" i="3"/>
  <c r="N167" i="3"/>
  <c r="N168" i="3"/>
  <c r="N169" i="3"/>
  <c r="N170" i="3"/>
  <c r="N171" i="3"/>
  <c r="N173" i="3"/>
  <c r="N35" i="3"/>
  <c r="N34" i="3"/>
  <c r="N29" i="3"/>
  <c r="N28" i="3"/>
  <c r="N26" i="3"/>
  <c r="N25" i="3"/>
  <c r="N23" i="3"/>
  <c r="N24" i="3"/>
  <c r="N21" i="3"/>
  <c r="N22" i="3"/>
  <c r="N20" i="3"/>
  <c r="N19" i="3"/>
  <c r="N17" i="3"/>
  <c r="N16" i="3"/>
  <c r="N15" i="3"/>
  <c r="N13" i="3"/>
  <c r="N11" i="3"/>
  <c r="N10" i="3"/>
  <c r="N6" i="3"/>
  <c r="N14" i="3"/>
  <c r="K126" i="3" l="1"/>
  <c r="N126" i="3" s="1"/>
  <c r="N106" i="3"/>
  <c r="K150" i="3"/>
  <c r="N150" i="3" s="1"/>
  <c r="K119" i="3"/>
  <c r="N119" i="3" s="1"/>
  <c r="K63" i="3"/>
  <c r="N63" i="3" s="1"/>
  <c r="K97" i="3"/>
  <c r="K163" i="3"/>
  <c r="N163" i="3" s="1"/>
  <c r="K112" i="3"/>
  <c r="N112" i="3" s="1"/>
  <c r="N97" i="3"/>
  <c r="N166" i="3"/>
  <c r="K110" i="3"/>
  <c r="N110" i="3" s="1"/>
  <c r="K121" i="3"/>
  <c r="N121" i="3" s="1"/>
  <c r="K12" i="3"/>
  <c r="N12" i="3" s="1"/>
  <c r="K98" i="3"/>
  <c r="N98" i="3" s="1"/>
  <c r="K18" i="3"/>
  <c r="N18" i="3" s="1"/>
  <c r="N27" i="3"/>
  <c r="K8" i="3"/>
  <c r="N8" i="3" s="1"/>
  <c r="K7" i="3"/>
  <c r="N7" i="3" s="1"/>
  <c r="N174" i="3" l="1"/>
</calcChain>
</file>

<file path=xl/sharedStrings.xml><?xml version="1.0" encoding="utf-8"?>
<sst xmlns="http://schemas.openxmlformats.org/spreadsheetml/2006/main" count="349" uniqueCount="223">
  <si>
    <t>Prijzenblad schoonmaakproducten - Stichting Pantar Amsterdam</t>
  </si>
  <si>
    <t>In te vullen door Inschrijver</t>
  </si>
  <si>
    <t>#</t>
  </si>
  <si>
    <t>Product</t>
  </si>
  <si>
    <t>Bestel eenheid</t>
  </si>
  <si>
    <t>Doseereenheid (in ml)</t>
  </si>
  <si>
    <t>Merk en Type</t>
  </si>
  <si>
    <t>prijs per stuk</t>
  </si>
  <si>
    <t>prijs per doseereenheid</t>
  </si>
  <si>
    <t>Fictieve afname per jaar</t>
  </si>
  <si>
    <t>Totaalprijs</t>
  </si>
  <si>
    <t>Afwasborstel nylon</t>
  </si>
  <si>
    <t>1 stuk</t>
  </si>
  <si>
    <t>Afwasmiddel</t>
  </si>
  <si>
    <t>x1L</t>
  </si>
  <si>
    <t xml:space="preserve">Allesreiniger </t>
  </si>
  <si>
    <t>Alu. telescoopsteel 99-183 cm</t>
  </si>
  <si>
    <t>Aluminium steel 140 cm</t>
  </si>
  <si>
    <t>Bezemsteel 23</t>
  </si>
  <si>
    <t xml:space="preserve">Biosan </t>
  </si>
  <si>
    <t xml:space="preserve">x1L </t>
  </si>
  <si>
    <t>Borstel steel voor straatveger</t>
  </si>
  <si>
    <t>Chloortabletten</t>
  </si>
  <si>
    <t>150 stuks</t>
  </si>
  <si>
    <t xml:space="preserve">Deodoscreen urinoirmatje blauw </t>
  </si>
  <si>
    <t>Dubbele rolemmer 2x25ltr+duwbeugel+pers</t>
  </si>
  <si>
    <t>Emmer 15 liter blauw</t>
  </si>
  <si>
    <t xml:space="preserve">Etolit  </t>
  </si>
  <si>
    <t>Flacon met trigger</t>
  </si>
  <si>
    <t>Gel batt. 6V/240Ah Drivematic Delarge</t>
  </si>
  <si>
    <t>Gloria Prima 5 drukpomp geel 5L</t>
  </si>
  <si>
    <t>Gootsteenontstopper</t>
  </si>
  <si>
    <t>Greenspeed Fox Duster Medium 48 cm</t>
  </si>
  <si>
    <t>Greenspeed Fox Duster Microvezelhoes Medium</t>
  </si>
  <si>
    <t>Handstoffer met stofblik</t>
  </si>
  <si>
    <t>Handveger kokos</t>
  </si>
  <si>
    <t xml:space="preserve">Handzeep </t>
  </si>
  <si>
    <t>x 500 ML</t>
  </si>
  <si>
    <t>Hotelveger met steel</t>
  </si>
  <si>
    <t>Hotelvegerset zwart met steel</t>
  </si>
  <si>
    <t>Houten luiwagen met steelverbinding breedte 23 cm gewicht 355 gr werkbreedte 23 cm</t>
  </si>
  <si>
    <t>Interieurreiniger</t>
  </si>
  <si>
    <t>x500ml</t>
  </si>
  <si>
    <t>Inwashoes 35 cm</t>
  </si>
  <si>
    <t>Inwashoes 45 cm</t>
  </si>
  <si>
    <t>IPC Stofzak YP1/6 ECO B vlies</t>
  </si>
  <si>
    <t>IPC stofzuiger YP 1/6 ECO B</t>
  </si>
  <si>
    <t>Kunsstof wisframe Varifix 260</t>
  </si>
  <si>
    <t>Kunsstof wisframe Varifix 380</t>
  </si>
  <si>
    <t>Kunsstof wisframe Varifix 560</t>
  </si>
  <si>
    <t>Kunststof luiwagen zacht 280x50x45mm</t>
  </si>
  <si>
    <t>Kunststof steel wit 1500x25mm</t>
  </si>
  <si>
    <t>Kunststof vloertrekker 40 cm compleet</t>
  </si>
  <si>
    <t xml:space="preserve">Kunstzeem geel </t>
  </si>
  <si>
    <t>10 stuks</t>
  </si>
  <si>
    <t>Lavette Super werkdoek groen, 51 x 36 cm</t>
  </si>
  <si>
    <t>25 stuks</t>
  </si>
  <si>
    <t xml:space="preserve">Mesjes pocket scraper </t>
  </si>
  <si>
    <t>5 stuks</t>
  </si>
  <si>
    <t>Microfort blauw 40x40cm</t>
  </si>
  <si>
    <t>Microfort light rood 40x40cm</t>
  </si>
  <si>
    <t>Microfort rood 40x40cm</t>
  </si>
  <si>
    <t>Microglass blauw 40x40cm</t>
  </si>
  <si>
    <t>Microglass wit 40x40cm</t>
  </si>
  <si>
    <t>Microvezel doek 260 blauw 31x13cm</t>
  </si>
  <si>
    <t>Microvezel doek 260 rood 31x13cm</t>
  </si>
  <si>
    <t>Microvezel doek 380 blauw 45x13 cm</t>
  </si>
  <si>
    <t>Microvezel doek 380 blauw 45x13cm</t>
  </si>
  <si>
    <t>Microvezel doek 380 rood 45x13 cm</t>
  </si>
  <si>
    <t>Microvezel doek rood bedrukt</t>
  </si>
  <si>
    <t>Mircovezel doek blauw bedrukt</t>
  </si>
  <si>
    <t>Mop 350 grams met band</t>
  </si>
  <si>
    <t>Mop 450 gr met band</t>
  </si>
  <si>
    <t>Mopemmer met korf</t>
  </si>
  <si>
    <t>Mopklem</t>
  </si>
  <si>
    <t>Mopklem kunststof blauw</t>
  </si>
  <si>
    <t>Mopsteel met schroefdraad</t>
  </si>
  <si>
    <t>Neutraal reinigingsmiddel. Vetoplossend en zwakschuimend.</t>
  </si>
  <si>
    <t>x5L</t>
  </si>
  <si>
    <t>Non-perfo kunstzeem blauw interieur 35x37cm</t>
  </si>
  <si>
    <t>Non-woven geel 38x40cm</t>
  </si>
  <si>
    <t>Non-woven light blauw 37x37cm</t>
  </si>
  <si>
    <t>50 stuks</t>
  </si>
  <si>
    <t>Non-woven light rood 38x40cm</t>
  </si>
  <si>
    <t>Non-woven rood 38x40cm</t>
  </si>
  <si>
    <t>Non-woven werkdoek geel 38x40cm</t>
  </si>
  <si>
    <t>10 kilo</t>
  </si>
  <si>
    <t xml:space="preserve">Numatic stofzakk NVM-1AH tbv130/140 </t>
  </si>
  <si>
    <t>Padzool voor kunsstof wisframe 560</t>
  </si>
  <si>
    <t>Pl.zak HDPE 60x63 cm 8 µ transp.</t>
  </si>
  <si>
    <t xml:space="preserve">Rol van 100 stuks, doos van 10 rollen </t>
  </si>
  <si>
    <t>Pl.zak HDPE 60x63cm 10µ transp.</t>
  </si>
  <si>
    <t>Rol van 100 stuks</t>
  </si>
  <si>
    <t>Pl.zak HDPE 60x80 cm 20 µ grijs</t>
  </si>
  <si>
    <t>Rol van 20 stuks, doos van 25 rollen</t>
  </si>
  <si>
    <t>Pl.zak HDPE 70x110 cm 20 µ blauw</t>
  </si>
  <si>
    <t>Pl.zak LDPE 135x150cm 60µ zwart</t>
  </si>
  <si>
    <t>Doos van 50 stuks</t>
  </si>
  <si>
    <t>Pl.zak LDPE 60x80 cm 51 µ grijs KOMO</t>
  </si>
  <si>
    <t>Rol van 20 stuks, doos van 20 rollen</t>
  </si>
  <si>
    <t>Pl.zak LDPE 70x110 120cm 60 µ zwart</t>
  </si>
  <si>
    <t xml:space="preserve">Rol van 20 stuks, doos van 10 rollen </t>
  </si>
  <si>
    <t>Pl.zak LDPE 70x110 cm 60 µ blauw</t>
  </si>
  <si>
    <t>Pl.zak LDPE 90x120 cm 60mu donker grijs 10 rol</t>
  </si>
  <si>
    <t>Rol van 20 stuks, doos van 10 rollen</t>
  </si>
  <si>
    <t xml:space="preserve">Plamuurmes 50 mm </t>
  </si>
  <si>
    <t>Plastic emmer zwart 12 l</t>
  </si>
  <si>
    <t>Plastic zak LDPE 90 x 110 cm, 60µ, blauw, 148</t>
  </si>
  <si>
    <t>Rol van 10 stuks, doos van 10 rollen</t>
  </si>
  <si>
    <t>Plumeau met fijne statische pluimvezel</t>
  </si>
  <si>
    <t>Pocket scraper (exclusief mesje)</t>
  </si>
  <si>
    <t>Poly-pad 20" rood 500x22mm</t>
  </si>
  <si>
    <t>Pulex ragebol grijs</t>
  </si>
  <si>
    <t>Pulex telescoopsteel 3 x 2.00 meter</t>
  </si>
  <si>
    <t>Raamwisser compleet 35 cm</t>
  </si>
  <si>
    <t>Raamwisser compleet 45 cm</t>
  </si>
  <si>
    <t>Ragebol nylon met2-delige telescoopsteel</t>
  </si>
  <si>
    <t>Randenreinigingspad groen 26x12 cm</t>
  </si>
  <si>
    <t>Randenreinigingspad wit 26x12 cm</t>
  </si>
  <si>
    <t>Randenreinigingspad zwart 26x12 cm</t>
  </si>
  <si>
    <t>Reinigingsdispersie voor keukens</t>
  </si>
  <si>
    <t xml:space="preserve"> x 500 ML</t>
  </si>
  <si>
    <t>RVS spons 60 grams</t>
  </si>
  <si>
    <t>Sanitairreiniger</t>
  </si>
  <si>
    <t xml:space="preserve">Schoonmaakazijn </t>
  </si>
  <si>
    <t>Schrobborstel standaard polypropyleen Drivematic Delarge</t>
  </si>
  <si>
    <t>Schrobborstel standaard PP Delarge</t>
  </si>
  <si>
    <t>Schuurpads Wit 15cm x 23 cm</t>
  </si>
  <si>
    <t>Schuurspons blauw/wit +handgr.</t>
  </si>
  <si>
    <t xml:space="preserve">Schuurspons geel/groen groot </t>
  </si>
  <si>
    <t xml:space="preserve">Schuurspons rood/wit +handgr. </t>
  </si>
  <si>
    <t>Scratchpad</t>
  </si>
  <si>
    <t xml:space="preserve">Soda </t>
  </si>
  <si>
    <t>2 kg</t>
  </si>
  <si>
    <t>Spaanse mop 250 gram blauw</t>
  </si>
  <si>
    <t>Spons Spontex Azella 25</t>
  </si>
  <si>
    <t>Spons Spontex Azella 86</t>
  </si>
  <si>
    <t>Sproeireinigingsmiddel</t>
  </si>
  <si>
    <t>Sterk alkalisch en geconcentreerd reinigingsmiddel en stripper.</t>
  </si>
  <si>
    <t xml:space="preserve">Stickerverwijderraar </t>
  </si>
  <si>
    <t>x 500 ml</t>
  </si>
  <si>
    <t>Stofwisdoek 2000 op rol 32x20 cm</t>
  </si>
  <si>
    <t>300 stuks</t>
  </si>
  <si>
    <t xml:space="preserve">Stofwisdoek 2000 wit 61 x 26 cm </t>
  </si>
  <si>
    <t xml:space="preserve">Theedoek </t>
  </si>
  <si>
    <t xml:space="preserve">Toiletblok 40 gram </t>
  </si>
  <si>
    <t>24x3 stuks</t>
  </si>
  <si>
    <t>Trigger t.b.v. 500 ml flacon</t>
  </si>
  <si>
    <t>Triple-T dry wipe microvzl 34x26cm</t>
  </si>
  <si>
    <t xml:space="preserve">Urinevreter </t>
  </si>
  <si>
    <t xml:space="preserve"> x 1 liter</t>
  </si>
  <si>
    <t>Vaatwastabletten</t>
  </si>
  <si>
    <t>100 stuks</t>
  </si>
  <si>
    <t>Vloerreiniger</t>
  </si>
  <si>
    <t>Vloertrekker 75 cm waterkering en verst.</t>
  </si>
  <si>
    <t>Vloertrekker steel 28</t>
  </si>
  <si>
    <t>Vloertrekker waterkering 55 cm</t>
  </si>
  <si>
    <t>Waarschuw.bord natte vloer 22x60cm geel</t>
  </si>
  <si>
    <t>Waspoeder</t>
  </si>
  <si>
    <t>13KG</t>
  </si>
  <si>
    <t xml:space="preserve">Wegw.handsch blauw latex gepoed L </t>
  </si>
  <si>
    <t xml:space="preserve">Wegw.handsch blauw latex gepoed M </t>
  </si>
  <si>
    <t xml:space="preserve">Wegw.handsch blauw latex gepoed S </t>
  </si>
  <si>
    <t xml:space="preserve">Wegw.handsch blauw latex gepoed XL </t>
  </si>
  <si>
    <t xml:space="preserve">Wegw.handsch blauw nitril ongep S </t>
  </si>
  <si>
    <t xml:space="preserve">Wegw.handsch blauw nitril ongep. L </t>
  </si>
  <si>
    <t xml:space="preserve">Wegw.handsch blauw nitril ongep. M </t>
  </si>
  <si>
    <t xml:space="preserve">Wegw.handsch blauw nitril ongep. XL </t>
  </si>
  <si>
    <t xml:space="preserve">Wegw.handsch blauw vinyl ongep. L </t>
  </si>
  <si>
    <t xml:space="preserve">Wegw.handsch blauw vinyl ongep. M </t>
  </si>
  <si>
    <t xml:space="preserve">Wegw.handsch blauw vinyl ongep. S </t>
  </si>
  <si>
    <t xml:space="preserve">Wegw.handsch blauw vinyl ongep. XL </t>
  </si>
  <si>
    <t xml:space="preserve">Wegw.handsch wit latex ongepoed L </t>
  </si>
  <si>
    <t xml:space="preserve">Wegw.handsch wit latex ongepoed M </t>
  </si>
  <si>
    <t xml:space="preserve">Wegw.handsch wit latex ongepoed S </t>
  </si>
  <si>
    <t xml:space="preserve">Wegw.handsch wit latex ongepoed XL </t>
  </si>
  <si>
    <t xml:space="preserve">Wegw.handsch wit nitril ongep. L </t>
  </si>
  <si>
    <t>Wegw.handsch wit nitril ongep. M</t>
  </si>
  <si>
    <t xml:space="preserve">Wegw.handsch wit nitril ongep. S </t>
  </si>
  <si>
    <t xml:space="preserve">Wegw.handsch wit nitril ongep. XL </t>
  </si>
  <si>
    <t>Zaalveger haar, kunststof, 50 cm</t>
  </si>
  <si>
    <t>Zuigstrip-set NR Delarge (grijs)</t>
  </si>
  <si>
    <t>Zuigstrip-set standaard PUR Delarge (geel)</t>
  </si>
  <si>
    <t>Zuur reinigingsmiddel</t>
  </si>
  <si>
    <t>x750ml</t>
  </si>
  <si>
    <t>Automaten</t>
  </si>
  <si>
    <t>Digitale luchtverfrisser</t>
  </si>
  <si>
    <t>Dispenser toilietbrilreiniger</t>
  </si>
  <si>
    <t>Handdoekautomaat</t>
  </si>
  <si>
    <t>Muurbeugel voor damesverband container</t>
  </si>
  <si>
    <t>Toiletrolautomaat</t>
  </si>
  <si>
    <t>Zeepdispensers</t>
  </si>
  <si>
    <t>Toiletborstel</t>
  </si>
  <si>
    <t>Verbruiksartikelen Automaten</t>
  </si>
  <si>
    <t>Tork Advanced Handtowel Roll Green 6 rol</t>
  </si>
  <si>
    <t>6 stuks</t>
  </si>
  <si>
    <t>Tork Soap S1 Mild Liquid Premium 1l</t>
  </si>
  <si>
    <t>Tork Toilet Seat Cleaner S2 Premium</t>
  </si>
  <si>
    <t>Tork Toiletp. T6 Adv.2p 100mx9</t>
  </si>
  <si>
    <t>27 stuks</t>
  </si>
  <si>
    <t xml:space="preserve">Luchtverfrisser toilet Aerosol </t>
  </si>
  <si>
    <t>x300 ml</t>
  </si>
  <si>
    <t>Tork Clean.ClothW1/W2/W3 1p152mx32cm wh.</t>
  </si>
  <si>
    <t>Tork Handt. H2 Xpr Univ. 2p 23</t>
  </si>
  <si>
    <t>4740 stuks</t>
  </si>
  <si>
    <t>Tork Centerfeed M1 Mini 1p 120mx21</t>
  </si>
  <si>
    <t>11 stuks</t>
  </si>
  <si>
    <t>Tork Centerf. M2 2p 160mx20cm</t>
  </si>
  <si>
    <t xml:space="preserve">Damesverbandcontainers verwisselen </t>
  </si>
  <si>
    <t>Totaal:</t>
  </si>
  <si>
    <t>Optioneel</t>
  </si>
  <si>
    <t>Katoenen handdoeken</t>
  </si>
  <si>
    <t>Stofzuiger</t>
  </si>
  <si>
    <t>Waterzuiger</t>
  </si>
  <si>
    <t>Eenschijfsmachine</t>
  </si>
  <si>
    <t>Schrob-zuig machine</t>
  </si>
  <si>
    <t>Naam Inschrijver</t>
  </si>
  <si>
    <t>Naam ondertekenaar</t>
  </si>
  <si>
    <t>Functie</t>
  </si>
  <si>
    <t>Handtekening</t>
  </si>
  <si>
    <t>Prijs per bestel eenheid</t>
  </si>
  <si>
    <t>x0,475l</t>
  </si>
  <si>
    <t>Inhoud per stuk (in ml/gram)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</si>
</sst>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3" borderId="1" xfId="0" applyFont="1" applyFill="1" applyBorder="1"/>
    <xf numFmtId="0" fontId="3" fillId="0" borderId="1" xfId="0" applyFont="1" applyBorder="1" applyAlignment="1">
      <alignment horizontal="right"/>
    </xf>
    <xf numFmtId="44" fontId="5" fillId="3" borderId="1" xfId="1" applyFont="1" applyFill="1" applyBorder="1"/>
    <xf numFmtId="0" fontId="6" fillId="0" borderId="1" xfId="0" applyFont="1" applyBorder="1"/>
    <xf numFmtId="44" fontId="5" fillId="4" borderId="1" xfId="1" applyFont="1" applyFill="1" applyBorder="1"/>
    <xf numFmtId="0" fontId="5" fillId="2" borderId="1" xfId="0" applyFont="1" applyFill="1" applyBorder="1"/>
    <xf numFmtId="0" fontId="7" fillId="0" borderId="1" xfId="0" applyFont="1" applyBorder="1"/>
    <xf numFmtId="0" fontId="7" fillId="2" borderId="1" xfId="0" applyFont="1" applyFill="1" applyBorder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vertical="center" wrapText="1"/>
    </xf>
    <xf numFmtId="44" fontId="5" fillId="0" borderId="1" xfId="1" applyFont="1" applyFill="1" applyBorder="1"/>
    <xf numFmtId="0" fontId="5" fillId="5" borderId="1" xfId="0" applyFont="1" applyFill="1" applyBorder="1" applyAlignment="1">
      <alignment vertical="center"/>
    </xf>
    <xf numFmtId="0" fontId="0" fillId="2" borderId="0" xfId="0" applyFill="1"/>
    <xf numFmtId="0" fontId="4" fillId="2" borderId="0" xfId="0" applyFont="1" applyFill="1"/>
    <xf numFmtId="0" fontId="3" fillId="6" borderId="3" xfId="0" applyFont="1" applyFill="1" applyBorder="1" applyAlignment="1">
      <alignment horizontal="left"/>
    </xf>
    <xf numFmtId="44" fontId="3" fillId="6" borderId="2" xfId="1" applyFont="1" applyFill="1" applyBorder="1"/>
    <xf numFmtId="0" fontId="7" fillId="0" borderId="1" xfId="0" applyFont="1" applyBorder="1" applyAlignment="1">
      <alignment horizontal="right"/>
    </xf>
    <xf numFmtId="0" fontId="3" fillId="2" borderId="1" xfId="0" applyFont="1" applyFill="1" applyBorder="1"/>
    <xf numFmtId="0" fontId="10" fillId="0" borderId="1" xfId="0" applyFont="1" applyBorder="1"/>
    <xf numFmtId="49" fontId="5" fillId="2" borderId="0" xfId="0" applyNumberFormat="1" applyFont="1" applyFill="1"/>
    <xf numFmtId="0" fontId="3" fillId="2" borderId="0" xfId="0" applyFont="1" applyFill="1" applyAlignment="1">
      <alignment horizontal="left"/>
    </xf>
    <xf numFmtId="44" fontId="3" fillId="2" borderId="0" xfId="1" applyFont="1" applyFill="1" applyBorder="1"/>
    <xf numFmtId="44" fontId="0" fillId="2" borderId="0" xfId="0" applyNumberForma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/>
    <xf numFmtId="0" fontId="5" fillId="0" borderId="1" xfId="1" applyNumberFormat="1" applyFont="1" applyFill="1" applyBorder="1"/>
    <xf numFmtId="2" fontId="0" fillId="2" borderId="0" xfId="0" applyNumberFormat="1" applyFill="1"/>
    <xf numFmtId="2" fontId="5" fillId="5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10" fillId="0" borderId="1" xfId="0" applyNumberFormat="1" applyFont="1" applyBorder="1"/>
    <xf numFmtId="1" fontId="5" fillId="3" borderId="1" xfId="1" applyNumberFormat="1" applyFont="1" applyFill="1" applyBorder="1"/>
    <xf numFmtId="1" fontId="5" fillId="0" borderId="1" xfId="1" applyNumberFormat="1" applyFont="1" applyFill="1" applyBorder="1"/>
    <xf numFmtId="1" fontId="0" fillId="2" borderId="0" xfId="0" applyNumberFormat="1" applyFill="1"/>
    <xf numFmtId="1" fontId="5" fillId="2" borderId="1" xfId="0" applyNumberFormat="1" applyFont="1" applyFill="1" applyBorder="1"/>
    <xf numFmtId="1" fontId="8" fillId="0" borderId="1" xfId="0" applyNumberFormat="1" applyFont="1" applyBorder="1" applyAlignment="1">
      <alignment wrapText="1"/>
    </xf>
    <xf numFmtId="1" fontId="3" fillId="0" borderId="1" xfId="0" applyNumberFormat="1" applyFont="1" applyBorder="1"/>
    <xf numFmtId="1" fontId="3" fillId="2" borderId="1" xfId="0" applyNumberFormat="1" applyFont="1" applyFill="1" applyBorder="1"/>
    <xf numFmtId="0" fontId="7" fillId="0" borderId="1" xfId="0" applyFont="1" applyBorder="1" applyAlignment="1">
      <alignment wrapText="1"/>
    </xf>
    <xf numFmtId="2" fontId="5" fillId="2" borderId="1" xfId="1" applyNumberFormat="1" applyFont="1" applyFill="1" applyBorder="1"/>
    <xf numFmtId="1" fontId="5" fillId="2" borderId="1" xfId="1" applyNumberFormat="1" applyFont="1" applyFill="1" applyBorder="1"/>
    <xf numFmtId="1" fontId="5" fillId="0" borderId="1" xfId="0" applyNumberFormat="1" applyFont="1" applyFill="1" applyBorder="1"/>
    <xf numFmtId="1" fontId="3" fillId="0" borderId="1" xfId="0" applyNumberFormat="1" applyFont="1" applyFill="1" applyBorder="1"/>
    <xf numFmtId="1" fontId="7" fillId="0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Normal" xfId="2" xr:uid="{C27EC835-4930-4579-9E94-674BE446791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049B-C37A-40B5-BB56-8622CF627F2C}">
  <dimension ref="A1:R193"/>
  <sheetViews>
    <sheetView tabSelected="1" zoomScale="80" zoomScaleNormal="80" workbookViewId="0">
      <selection activeCell="E127" sqref="E127"/>
    </sheetView>
  </sheetViews>
  <sheetFormatPr defaultColWidth="0" defaultRowHeight="14.4" zeroHeight="1" x14ac:dyDescent="0.3"/>
  <cols>
    <col min="1" max="1" width="4.44140625" style="18" bestFit="1" customWidth="1"/>
    <col min="2" max="2" width="52.5546875" bestFit="1" customWidth="1"/>
    <col min="3" max="3" width="8.88671875" customWidth="1"/>
    <col min="4" max="4" width="35" bestFit="1" customWidth="1"/>
    <col min="5" max="5" width="25.77734375" customWidth="1"/>
    <col min="6" max="6" width="23.44140625" customWidth="1"/>
    <col min="7" max="7" width="18.44140625" customWidth="1"/>
    <col min="8" max="8" width="32.6640625" customWidth="1"/>
    <col min="9" max="9" width="25.5546875" bestFit="1" customWidth="1"/>
    <col min="10" max="10" width="18.6640625" customWidth="1"/>
    <col min="11" max="11" width="24.109375" customWidth="1"/>
    <col min="12" max="13" width="15.6640625" customWidth="1"/>
    <col min="14" max="14" width="22.33203125" customWidth="1"/>
    <col min="15" max="15" width="21.33203125" hidden="1" customWidth="1"/>
    <col min="16" max="16" width="8.88671875" customWidth="1"/>
    <col min="17" max="18" width="0" hidden="1" customWidth="1"/>
    <col min="19" max="16384" width="8.88671875" hidden="1"/>
  </cols>
  <sheetData>
    <row r="1" spans="1:17" x14ac:dyDescent="0.3">
      <c r="A1" s="3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9"/>
      <c r="Q1" s="19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</row>
    <row r="3" spans="1:17" x14ac:dyDescent="0.3">
      <c r="A3" s="5"/>
      <c r="B3" s="3"/>
      <c r="C3" s="3"/>
      <c r="D3" s="3"/>
      <c r="E3" s="3"/>
      <c r="F3" s="3"/>
      <c r="G3" s="3"/>
      <c r="H3" s="3"/>
      <c r="I3" s="6"/>
      <c r="J3" s="5" t="s">
        <v>1</v>
      </c>
      <c r="K3" s="5"/>
      <c r="L3" s="5"/>
      <c r="M3" s="5"/>
      <c r="N3" s="3"/>
      <c r="P3" s="3"/>
      <c r="Q3" s="3"/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18"/>
      <c r="Q4" s="18"/>
    </row>
    <row r="5" spans="1:17" x14ac:dyDescent="0.3">
      <c r="A5" s="7" t="s">
        <v>2</v>
      </c>
      <c r="B5" s="1" t="s">
        <v>3</v>
      </c>
      <c r="C5" s="50" t="s">
        <v>4</v>
      </c>
      <c r="D5" s="51"/>
      <c r="E5" s="1" t="s">
        <v>222</v>
      </c>
      <c r="F5" s="1" t="s">
        <v>5</v>
      </c>
      <c r="G5" s="1"/>
      <c r="H5" s="1" t="s">
        <v>6</v>
      </c>
      <c r="I5" s="1" t="s">
        <v>220</v>
      </c>
      <c r="J5" s="1" t="s">
        <v>7</v>
      </c>
      <c r="K5" s="1" t="s">
        <v>8</v>
      </c>
      <c r="L5" s="9" t="s">
        <v>9</v>
      </c>
      <c r="M5" s="9"/>
      <c r="N5" s="9" t="s">
        <v>10</v>
      </c>
      <c r="P5" s="18"/>
      <c r="Q5" s="18"/>
    </row>
    <row r="6" spans="1:17" x14ac:dyDescent="0.3">
      <c r="A6" s="2">
        <v>1</v>
      </c>
      <c r="B6" s="14" t="s">
        <v>11</v>
      </c>
      <c r="C6" s="39">
        <v>1</v>
      </c>
      <c r="D6" s="14" t="s">
        <v>12</v>
      </c>
      <c r="E6" s="31"/>
      <c r="F6" s="8"/>
      <c r="G6" s="16"/>
      <c r="H6" s="8"/>
      <c r="I6" s="8"/>
      <c r="J6" s="16">
        <f>I6/C6</f>
        <v>0</v>
      </c>
      <c r="K6" s="16"/>
      <c r="L6" s="11">
        <v>4</v>
      </c>
      <c r="M6" s="11">
        <f>L6*C6</f>
        <v>4</v>
      </c>
      <c r="N6" s="10">
        <f>L6*I6</f>
        <v>0</v>
      </c>
      <c r="P6" s="18"/>
      <c r="Q6" s="18"/>
    </row>
    <row r="7" spans="1:17" x14ac:dyDescent="0.3">
      <c r="A7" s="2">
        <v>2</v>
      </c>
      <c r="B7" s="14" t="s">
        <v>13</v>
      </c>
      <c r="C7" s="39">
        <v>10</v>
      </c>
      <c r="D7" s="14" t="s">
        <v>14</v>
      </c>
      <c r="E7" s="31">
        <v>1000</v>
      </c>
      <c r="F7" s="30"/>
      <c r="G7" s="31"/>
      <c r="H7" s="8"/>
      <c r="I7" s="8"/>
      <c r="J7" s="16">
        <f>I7/C7</f>
        <v>0</v>
      </c>
      <c r="K7" s="16" t="e">
        <f>J7/G7</f>
        <v>#DIV/0!</v>
      </c>
      <c r="L7" s="11">
        <v>13</v>
      </c>
      <c r="M7" s="11">
        <f t="shared" ref="M7:M68" si="0">L7*C7</f>
        <v>130</v>
      </c>
      <c r="N7" s="10" t="e">
        <f>M7*E7*K7</f>
        <v>#DIV/0!</v>
      </c>
      <c r="P7" s="18"/>
      <c r="Q7" s="18"/>
    </row>
    <row r="8" spans="1:17" x14ac:dyDescent="0.3">
      <c r="A8" s="2">
        <v>3</v>
      </c>
      <c r="B8" s="14" t="s">
        <v>15</v>
      </c>
      <c r="C8" s="39">
        <v>15</v>
      </c>
      <c r="D8" s="14" t="s">
        <v>14</v>
      </c>
      <c r="E8" s="31">
        <v>1000</v>
      </c>
      <c r="F8" s="30"/>
      <c r="G8" s="31"/>
      <c r="H8" s="8"/>
      <c r="I8" s="8"/>
      <c r="J8" s="16">
        <f t="shared" ref="J8:J69" si="1">I8/C8</f>
        <v>0</v>
      </c>
      <c r="K8" s="16" t="e">
        <f>J8/G8</f>
        <v>#DIV/0!</v>
      </c>
      <c r="L8" s="11">
        <v>9</v>
      </c>
      <c r="M8" s="11">
        <f t="shared" si="0"/>
        <v>135</v>
      </c>
      <c r="N8" s="10" t="e">
        <f>M8*E8*K8</f>
        <v>#DIV/0!</v>
      </c>
      <c r="P8" s="18"/>
      <c r="Q8" s="18"/>
    </row>
    <row r="9" spans="1:17" x14ac:dyDescent="0.3">
      <c r="A9" s="2">
        <v>4</v>
      </c>
      <c r="B9" s="14" t="s">
        <v>16</v>
      </c>
      <c r="C9" s="39">
        <v>1</v>
      </c>
      <c r="D9" s="14" t="s">
        <v>12</v>
      </c>
      <c r="E9" s="31"/>
      <c r="F9" s="44"/>
      <c r="G9" s="16"/>
      <c r="H9" s="8"/>
      <c r="I9" s="8"/>
      <c r="J9" s="16">
        <f t="shared" si="1"/>
        <v>0</v>
      </c>
      <c r="K9" s="16" t="e">
        <f t="shared" ref="K9:K72" si="2">J9/G9</f>
        <v>#DIV/0!</v>
      </c>
      <c r="L9" s="11">
        <v>1</v>
      </c>
      <c r="M9" s="11">
        <f t="shared" si="0"/>
        <v>1</v>
      </c>
      <c r="N9" s="10">
        <f>L9*I9</f>
        <v>0</v>
      </c>
      <c r="P9" s="18"/>
      <c r="Q9" s="18"/>
    </row>
    <row r="10" spans="1:17" x14ac:dyDescent="0.3">
      <c r="A10" s="2">
        <v>5</v>
      </c>
      <c r="B10" s="14" t="s">
        <v>17</v>
      </c>
      <c r="C10" s="39">
        <v>1</v>
      </c>
      <c r="D10" s="14" t="s">
        <v>12</v>
      </c>
      <c r="E10" s="31"/>
      <c r="F10" s="45"/>
      <c r="G10" s="16"/>
      <c r="H10" s="8"/>
      <c r="I10" s="8"/>
      <c r="J10" s="16">
        <f t="shared" si="1"/>
        <v>0</v>
      </c>
      <c r="K10" s="16" t="e">
        <f t="shared" si="2"/>
        <v>#DIV/0!</v>
      </c>
      <c r="L10" s="11">
        <v>5</v>
      </c>
      <c r="M10" s="11">
        <f t="shared" si="0"/>
        <v>5</v>
      </c>
      <c r="N10" s="10">
        <f t="shared" ref="N10:N37" si="3">L10*I10</f>
        <v>0</v>
      </c>
      <c r="P10" s="18"/>
      <c r="Q10" s="18"/>
    </row>
    <row r="11" spans="1:17" x14ac:dyDescent="0.3">
      <c r="A11" s="2">
        <v>6</v>
      </c>
      <c r="B11" s="14" t="s">
        <v>18</v>
      </c>
      <c r="C11" s="39">
        <v>1</v>
      </c>
      <c r="D11" s="14" t="s">
        <v>12</v>
      </c>
      <c r="E11" s="31"/>
      <c r="F11" s="45"/>
      <c r="G11" s="16"/>
      <c r="H11" s="8"/>
      <c r="I11" s="8"/>
      <c r="J11" s="16">
        <f t="shared" si="1"/>
        <v>0</v>
      </c>
      <c r="K11" s="16" t="e">
        <f t="shared" si="2"/>
        <v>#DIV/0!</v>
      </c>
      <c r="L11" s="11">
        <v>5</v>
      </c>
      <c r="M11" s="11">
        <f t="shared" si="0"/>
        <v>5</v>
      </c>
      <c r="N11" s="10">
        <f t="shared" si="3"/>
        <v>0</v>
      </c>
      <c r="P11" s="18"/>
      <c r="Q11" s="18"/>
    </row>
    <row r="12" spans="1:17" x14ac:dyDescent="0.3">
      <c r="A12" s="2">
        <v>7</v>
      </c>
      <c r="B12" s="14" t="s">
        <v>19</v>
      </c>
      <c r="C12" s="39">
        <v>10</v>
      </c>
      <c r="D12" s="14" t="s">
        <v>20</v>
      </c>
      <c r="E12" s="31">
        <v>1000</v>
      </c>
      <c r="F12" s="36"/>
      <c r="G12" s="31"/>
      <c r="H12" s="8"/>
      <c r="I12" s="8"/>
      <c r="J12" s="16">
        <f t="shared" si="1"/>
        <v>0</v>
      </c>
      <c r="K12" s="16" t="e">
        <f t="shared" si="2"/>
        <v>#DIV/0!</v>
      </c>
      <c r="L12" s="11">
        <v>1</v>
      </c>
      <c r="M12" s="11">
        <f t="shared" si="0"/>
        <v>10</v>
      </c>
      <c r="N12" s="10" t="e">
        <f>M12*E12*K12</f>
        <v>#DIV/0!</v>
      </c>
      <c r="P12" s="18"/>
      <c r="Q12" s="18"/>
    </row>
    <row r="13" spans="1:17" x14ac:dyDescent="0.3">
      <c r="A13" s="2">
        <v>8</v>
      </c>
      <c r="B13" s="14" t="s">
        <v>21</v>
      </c>
      <c r="C13" s="39">
        <v>1</v>
      </c>
      <c r="D13" s="14" t="s">
        <v>12</v>
      </c>
      <c r="E13" s="31"/>
      <c r="F13" s="45"/>
      <c r="G13" s="16"/>
      <c r="H13" s="8"/>
      <c r="I13" s="8"/>
      <c r="J13" s="16">
        <f t="shared" si="1"/>
        <v>0</v>
      </c>
      <c r="K13" s="16" t="e">
        <f t="shared" si="2"/>
        <v>#DIV/0!</v>
      </c>
      <c r="L13" s="11">
        <v>10</v>
      </c>
      <c r="M13" s="11">
        <f t="shared" si="0"/>
        <v>10</v>
      </c>
      <c r="N13" s="10">
        <f t="shared" si="3"/>
        <v>0</v>
      </c>
      <c r="P13" s="18"/>
      <c r="Q13" s="18"/>
    </row>
    <row r="14" spans="1:17" x14ac:dyDescent="0.3">
      <c r="A14" s="2">
        <v>9</v>
      </c>
      <c r="B14" s="14" t="s">
        <v>22</v>
      </c>
      <c r="C14" s="39">
        <v>150</v>
      </c>
      <c r="D14" s="14" t="s">
        <v>23</v>
      </c>
      <c r="E14" s="31"/>
      <c r="F14" s="45"/>
      <c r="G14" s="16"/>
      <c r="H14" s="8"/>
      <c r="I14" s="8"/>
      <c r="J14" s="16">
        <f t="shared" si="1"/>
        <v>0</v>
      </c>
      <c r="K14" s="16" t="e">
        <f t="shared" si="2"/>
        <v>#DIV/0!</v>
      </c>
      <c r="L14" s="11">
        <v>2</v>
      </c>
      <c r="M14" s="11">
        <f t="shared" si="0"/>
        <v>300</v>
      </c>
      <c r="N14" s="10">
        <f t="shared" si="3"/>
        <v>0</v>
      </c>
      <c r="P14" s="18"/>
      <c r="Q14" s="18"/>
    </row>
    <row r="15" spans="1:17" x14ac:dyDescent="0.3">
      <c r="A15" s="2">
        <v>10</v>
      </c>
      <c r="B15" s="14" t="s">
        <v>24</v>
      </c>
      <c r="C15" s="39">
        <v>1</v>
      </c>
      <c r="D15" s="14" t="s">
        <v>12</v>
      </c>
      <c r="E15" s="31"/>
      <c r="F15" s="45"/>
      <c r="G15" s="16"/>
      <c r="H15" s="8"/>
      <c r="I15" s="8"/>
      <c r="J15" s="16">
        <f t="shared" si="1"/>
        <v>0</v>
      </c>
      <c r="K15" s="16" t="e">
        <f t="shared" si="2"/>
        <v>#DIV/0!</v>
      </c>
      <c r="L15" s="11">
        <v>90</v>
      </c>
      <c r="M15" s="11">
        <f t="shared" si="0"/>
        <v>90</v>
      </c>
      <c r="N15" s="10">
        <f t="shared" si="3"/>
        <v>0</v>
      </c>
      <c r="P15" s="18"/>
      <c r="Q15" s="18"/>
    </row>
    <row r="16" spans="1:17" x14ac:dyDescent="0.3">
      <c r="A16" s="2">
        <v>11</v>
      </c>
      <c r="B16" s="14" t="s">
        <v>25</v>
      </c>
      <c r="C16" s="39">
        <v>1</v>
      </c>
      <c r="D16" s="14" t="s">
        <v>12</v>
      </c>
      <c r="E16" s="31"/>
      <c r="F16" s="45"/>
      <c r="G16" s="16"/>
      <c r="H16" s="8"/>
      <c r="I16" s="8"/>
      <c r="J16" s="16">
        <f t="shared" si="1"/>
        <v>0</v>
      </c>
      <c r="K16" s="16" t="e">
        <f t="shared" si="2"/>
        <v>#DIV/0!</v>
      </c>
      <c r="L16" s="11">
        <v>2</v>
      </c>
      <c r="M16" s="11">
        <f t="shared" si="0"/>
        <v>2</v>
      </c>
      <c r="N16" s="10">
        <f t="shared" si="3"/>
        <v>0</v>
      </c>
      <c r="P16" s="18"/>
      <c r="Q16" s="18"/>
    </row>
    <row r="17" spans="1:17" x14ac:dyDescent="0.3">
      <c r="A17" s="2">
        <v>12</v>
      </c>
      <c r="B17" s="14" t="s">
        <v>26</v>
      </c>
      <c r="C17" s="39">
        <v>1</v>
      </c>
      <c r="D17" s="14" t="s">
        <v>12</v>
      </c>
      <c r="E17" s="31"/>
      <c r="F17" s="45"/>
      <c r="G17" s="16"/>
      <c r="H17" s="8"/>
      <c r="I17" s="8"/>
      <c r="J17" s="16">
        <f t="shared" si="1"/>
        <v>0</v>
      </c>
      <c r="K17" s="16" t="e">
        <f t="shared" si="2"/>
        <v>#DIV/0!</v>
      </c>
      <c r="L17" s="11">
        <v>3</v>
      </c>
      <c r="M17" s="11">
        <f t="shared" si="0"/>
        <v>3</v>
      </c>
      <c r="N17" s="10">
        <f t="shared" si="3"/>
        <v>0</v>
      </c>
      <c r="P17" s="18"/>
      <c r="Q17" s="18"/>
    </row>
    <row r="18" spans="1:17" x14ac:dyDescent="0.3">
      <c r="A18" s="2">
        <v>13</v>
      </c>
      <c r="B18" s="15" t="s">
        <v>27</v>
      </c>
      <c r="C18" s="34">
        <v>4</v>
      </c>
      <c r="D18" s="15" t="s">
        <v>14</v>
      </c>
      <c r="E18" s="31">
        <v>1000</v>
      </c>
      <c r="F18" s="36"/>
      <c r="G18" s="31"/>
      <c r="H18" s="8"/>
      <c r="I18" s="8"/>
      <c r="J18" s="16">
        <f t="shared" si="1"/>
        <v>0</v>
      </c>
      <c r="K18" s="16" t="e">
        <f t="shared" si="2"/>
        <v>#DIV/0!</v>
      </c>
      <c r="L18" s="11">
        <v>8</v>
      </c>
      <c r="M18" s="11">
        <f t="shared" si="0"/>
        <v>32</v>
      </c>
      <c r="N18" s="10" t="e">
        <f>M18*E18*K18</f>
        <v>#DIV/0!</v>
      </c>
      <c r="P18" s="18"/>
      <c r="Q18" s="18"/>
    </row>
    <row r="19" spans="1:17" x14ac:dyDescent="0.3">
      <c r="A19" s="2">
        <v>14</v>
      </c>
      <c r="B19" s="14" t="s">
        <v>28</v>
      </c>
      <c r="C19" s="39">
        <v>1</v>
      </c>
      <c r="D19" s="14" t="s">
        <v>12</v>
      </c>
      <c r="E19" s="31"/>
      <c r="F19" s="45"/>
      <c r="G19" s="16"/>
      <c r="H19" s="8"/>
      <c r="I19" s="8"/>
      <c r="J19" s="16">
        <f t="shared" si="1"/>
        <v>0</v>
      </c>
      <c r="K19" s="16" t="e">
        <f t="shared" si="2"/>
        <v>#DIV/0!</v>
      </c>
      <c r="L19" s="11">
        <v>10</v>
      </c>
      <c r="M19" s="11">
        <f t="shared" si="0"/>
        <v>10</v>
      </c>
      <c r="N19" s="10">
        <f t="shared" si="3"/>
        <v>0</v>
      </c>
      <c r="P19" s="18"/>
      <c r="Q19" s="18"/>
    </row>
    <row r="20" spans="1:17" x14ac:dyDescent="0.3">
      <c r="A20" s="2">
        <v>15</v>
      </c>
      <c r="B20" s="11" t="s">
        <v>29</v>
      </c>
      <c r="C20" s="39">
        <v>1</v>
      </c>
      <c r="D20" s="14" t="s">
        <v>12</v>
      </c>
      <c r="E20" s="31"/>
      <c r="F20" s="45"/>
      <c r="G20" s="16"/>
      <c r="H20" s="8"/>
      <c r="I20" s="8"/>
      <c r="J20" s="16">
        <f t="shared" si="1"/>
        <v>0</v>
      </c>
      <c r="K20" s="16" t="e">
        <f t="shared" si="2"/>
        <v>#DIV/0!</v>
      </c>
      <c r="L20" s="11">
        <v>1</v>
      </c>
      <c r="M20" s="11">
        <f t="shared" si="0"/>
        <v>1</v>
      </c>
      <c r="N20" s="10">
        <f t="shared" si="3"/>
        <v>0</v>
      </c>
      <c r="P20" s="18"/>
      <c r="Q20" s="18"/>
    </row>
    <row r="21" spans="1:17" x14ac:dyDescent="0.3">
      <c r="A21" s="2">
        <v>16</v>
      </c>
      <c r="B21" s="15" t="s">
        <v>30</v>
      </c>
      <c r="C21" s="34">
        <v>1</v>
      </c>
      <c r="D21" s="14" t="s">
        <v>12</v>
      </c>
      <c r="E21" s="31"/>
      <c r="F21" s="45"/>
      <c r="G21" s="16"/>
      <c r="H21" s="8"/>
      <c r="I21" s="8"/>
      <c r="J21" s="16">
        <f t="shared" si="1"/>
        <v>0</v>
      </c>
      <c r="K21" s="16" t="e">
        <f t="shared" si="2"/>
        <v>#DIV/0!</v>
      </c>
      <c r="L21" s="11">
        <v>2</v>
      </c>
      <c r="M21" s="11">
        <f t="shared" si="0"/>
        <v>2</v>
      </c>
      <c r="N21" s="10">
        <f t="shared" si="3"/>
        <v>0</v>
      </c>
      <c r="P21" s="18"/>
      <c r="Q21" s="18"/>
    </row>
    <row r="22" spans="1:17" x14ac:dyDescent="0.3">
      <c r="A22" s="2">
        <v>17</v>
      </c>
      <c r="B22" s="14" t="s">
        <v>31</v>
      </c>
      <c r="C22" s="39">
        <v>1</v>
      </c>
      <c r="D22" s="14" t="s">
        <v>12</v>
      </c>
      <c r="E22" s="31"/>
      <c r="F22" s="45"/>
      <c r="G22" s="16"/>
      <c r="H22" s="8"/>
      <c r="I22" s="8"/>
      <c r="J22" s="16">
        <f t="shared" si="1"/>
        <v>0</v>
      </c>
      <c r="K22" s="16" t="e">
        <f t="shared" si="2"/>
        <v>#DIV/0!</v>
      </c>
      <c r="L22" s="11">
        <v>2</v>
      </c>
      <c r="M22" s="11">
        <f t="shared" si="0"/>
        <v>2</v>
      </c>
      <c r="N22" s="10">
        <f t="shared" si="3"/>
        <v>0</v>
      </c>
      <c r="P22" s="18"/>
      <c r="Q22" s="18"/>
    </row>
    <row r="23" spans="1:17" x14ac:dyDescent="0.3">
      <c r="A23" s="2">
        <v>18</v>
      </c>
      <c r="B23" s="11" t="s">
        <v>32</v>
      </c>
      <c r="C23" s="39">
        <v>1</v>
      </c>
      <c r="D23" s="14" t="s">
        <v>12</v>
      </c>
      <c r="E23" s="31"/>
      <c r="F23" s="45"/>
      <c r="G23" s="16"/>
      <c r="H23" s="8"/>
      <c r="I23" s="8"/>
      <c r="J23" s="16">
        <f t="shared" si="1"/>
        <v>0</v>
      </c>
      <c r="K23" s="16" t="e">
        <f t="shared" si="2"/>
        <v>#DIV/0!</v>
      </c>
      <c r="L23" s="11">
        <v>9</v>
      </c>
      <c r="M23" s="11">
        <f t="shared" si="0"/>
        <v>9</v>
      </c>
      <c r="N23" s="10">
        <f t="shared" si="3"/>
        <v>0</v>
      </c>
      <c r="P23" s="18"/>
      <c r="Q23" s="18"/>
    </row>
    <row r="24" spans="1:17" x14ac:dyDescent="0.3">
      <c r="A24" s="2">
        <v>19</v>
      </c>
      <c r="B24" s="11" t="s">
        <v>33</v>
      </c>
      <c r="C24" s="39">
        <v>1</v>
      </c>
      <c r="D24" s="14" t="s">
        <v>12</v>
      </c>
      <c r="E24" s="31"/>
      <c r="F24" s="45"/>
      <c r="G24" s="16"/>
      <c r="H24" s="8"/>
      <c r="I24" s="8"/>
      <c r="J24" s="16">
        <f t="shared" si="1"/>
        <v>0</v>
      </c>
      <c r="K24" s="16" t="e">
        <f t="shared" si="2"/>
        <v>#DIV/0!</v>
      </c>
      <c r="L24" s="11">
        <v>9</v>
      </c>
      <c r="M24" s="11">
        <f t="shared" si="0"/>
        <v>9</v>
      </c>
      <c r="N24" s="10">
        <f t="shared" si="3"/>
        <v>0</v>
      </c>
      <c r="P24" s="18"/>
      <c r="Q24" s="18"/>
    </row>
    <row r="25" spans="1:17" x14ac:dyDescent="0.3">
      <c r="A25" s="2">
        <v>20</v>
      </c>
      <c r="B25" s="14" t="s">
        <v>34</v>
      </c>
      <c r="C25" s="39">
        <v>1</v>
      </c>
      <c r="D25" s="14" t="s">
        <v>12</v>
      </c>
      <c r="E25" s="31"/>
      <c r="F25" s="45"/>
      <c r="G25" s="16"/>
      <c r="H25" s="8"/>
      <c r="I25" s="8"/>
      <c r="J25" s="16">
        <f t="shared" si="1"/>
        <v>0</v>
      </c>
      <c r="K25" s="16" t="e">
        <f t="shared" si="2"/>
        <v>#DIV/0!</v>
      </c>
      <c r="L25" s="11">
        <v>2</v>
      </c>
      <c r="M25" s="11">
        <f t="shared" si="0"/>
        <v>2</v>
      </c>
      <c r="N25" s="10">
        <f t="shared" si="3"/>
        <v>0</v>
      </c>
      <c r="P25" s="18"/>
      <c r="Q25" s="18"/>
    </row>
    <row r="26" spans="1:17" x14ac:dyDescent="0.3">
      <c r="A26" s="2">
        <v>21</v>
      </c>
      <c r="B26" s="14" t="s">
        <v>35</v>
      </c>
      <c r="C26" s="39">
        <v>1</v>
      </c>
      <c r="D26" s="14" t="s">
        <v>12</v>
      </c>
      <c r="E26" s="31"/>
      <c r="F26" s="45"/>
      <c r="G26" s="16"/>
      <c r="H26" s="8"/>
      <c r="I26" s="8"/>
      <c r="J26" s="16">
        <f t="shared" si="1"/>
        <v>0</v>
      </c>
      <c r="K26" s="16" t="e">
        <f t="shared" si="2"/>
        <v>#DIV/0!</v>
      </c>
      <c r="L26" s="11">
        <v>10</v>
      </c>
      <c r="M26" s="11">
        <f t="shared" si="0"/>
        <v>10</v>
      </c>
      <c r="N26" s="10">
        <f t="shared" si="3"/>
        <v>0</v>
      </c>
      <c r="P26" s="18"/>
      <c r="Q26" s="18"/>
    </row>
    <row r="27" spans="1:17" x14ac:dyDescent="0.3">
      <c r="A27" s="2">
        <v>22</v>
      </c>
      <c r="B27" s="14" t="s">
        <v>36</v>
      </c>
      <c r="C27" s="39">
        <v>12</v>
      </c>
      <c r="D27" s="14" t="s">
        <v>37</v>
      </c>
      <c r="E27" s="31">
        <v>500</v>
      </c>
      <c r="F27" s="36"/>
      <c r="G27" s="31"/>
      <c r="H27" s="8"/>
      <c r="I27" s="8"/>
      <c r="J27" s="16">
        <f t="shared" si="1"/>
        <v>0</v>
      </c>
      <c r="K27" s="16" t="e">
        <f t="shared" si="2"/>
        <v>#DIV/0!</v>
      </c>
      <c r="L27" s="11">
        <v>25</v>
      </c>
      <c r="M27" s="11">
        <f t="shared" si="0"/>
        <v>300</v>
      </c>
      <c r="N27" s="10" t="e">
        <f>M27*E27*K27</f>
        <v>#DIV/0!</v>
      </c>
      <c r="P27" s="18"/>
      <c r="Q27" s="18"/>
    </row>
    <row r="28" spans="1:17" x14ac:dyDescent="0.3">
      <c r="A28" s="2">
        <v>23</v>
      </c>
      <c r="B28" s="14" t="s">
        <v>38</v>
      </c>
      <c r="C28" s="39">
        <v>1</v>
      </c>
      <c r="D28" s="14" t="s">
        <v>12</v>
      </c>
      <c r="E28" s="31"/>
      <c r="F28" s="45"/>
      <c r="G28" s="16"/>
      <c r="H28" s="8"/>
      <c r="I28" s="8"/>
      <c r="J28" s="16">
        <f t="shared" si="1"/>
        <v>0</v>
      </c>
      <c r="K28" s="16" t="e">
        <f t="shared" si="2"/>
        <v>#DIV/0!</v>
      </c>
      <c r="L28" s="11">
        <v>7</v>
      </c>
      <c r="M28" s="11">
        <f t="shared" si="0"/>
        <v>7</v>
      </c>
      <c r="N28" s="10">
        <f t="shared" si="3"/>
        <v>0</v>
      </c>
      <c r="P28" s="18"/>
      <c r="Q28" s="18"/>
    </row>
    <row r="29" spans="1:17" x14ac:dyDescent="0.3">
      <c r="A29" s="2">
        <v>24</v>
      </c>
      <c r="B29" s="14" t="s">
        <v>39</v>
      </c>
      <c r="C29" s="39">
        <v>1</v>
      </c>
      <c r="D29" s="14" t="s">
        <v>12</v>
      </c>
      <c r="E29" s="31"/>
      <c r="F29" s="45"/>
      <c r="G29" s="16"/>
      <c r="H29" s="8"/>
      <c r="I29" s="8"/>
      <c r="J29" s="16">
        <f t="shared" si="1"/>
        <v>0</v>
      </c>
      <c r="K29" s="16" t="e">
        <f t="shared" si="2"/>
        <v>#DIV/0!</v>
      </c>
      <c r="L29" s="11">
        <v>21</v>
      </c>
      <c r="M29" s="11">
        <f t="shared" si="0"/>
        <v>21</v>
      </c>
      <c r="N29" s="10">
        <f t="shared" si="3"/>
        <v>0</v>
      </c>
      <c r="P29" s="18"/>
      <c r="Q29" s="18"/>
    </row>
    <row r="30" spans="1:17" ht="27" x14ac:dyDescent="0.3">
      <c r="A30" s="2">
        <v>25</v>
      </c>
      <c r="B30" s="43" t="s">
        <v>40</v>
      </c>
      <c r="C30" s="40">
        <v>1</v>
      </c>
      <c r="D30" s="14" t="s">
        <v>12</v>
      </c>
      <c r="E30" s="31"/>
      <c r="F30" s="45"/>
      <c r="G30" s="16"/>
      <c r="H30" s="8"/>
      <c r="I30" s="8"/>
      <c r="J30" s="16">
        <f t="shared" si="1"/>
        <v>0</v>
      </c>
      <c r="K30" s="16" t="e">
        <f t="shared" si="2"/>
        <v>#DIV/0!</v>
      </c>
      <c r="L30" s="11">
        <v>14</v>
      </c>
      <c r="M30" s="11">
        <f t="shared" si="0"/>
        <v>14</v>
      </c>
      <c r="N30" s="10">
        <f t="shared" si="3"/>
        <v>0</v>
      </c>
      <c r="P30" s="18"/>
      <c r="Q30" s="18"/>
    </row>
    <row r="31" spans="1:17" x14ac:dyDescent="0.3">
      <c r="A31" s="2">
        <v>26</v>
      </c>
      <c r="B31" s="25" t="s">
        <v>41</v>
      </c>
      <c r="C31" s="39">
        <v>16</v>
      </c>
      <c r="D31" s="14" t="s">
        <v>42</v>
      </c>
      <c r="E31" s="31">
        <v>500</v>
      </c>
      <c r="F31" s="36"/>
      <c r="G31" s="31"/>
      <c r="H31" s="8"/>
      <c r="I31" s="8"/>
      <c r="J31" s="16">
        <f t="shared" si="1"/>
        <v>0</v>
      </c>
      <c r="K31" s="16" t="e">
        <f t="shared" si="2"/>
        <v>#DIV/0!</v>
      </c>
      <c r="L31" s="11">
        <v>5</v>
      </c>
      <c r="M31" s="11">
        <f t="shared" si="0"/>
        <v>80</v>
      </c>
      <c r="N31" s="10" t="e">
        <f>M31*E31*K31</f>
        <v>#DIV/0!</v>
      </c>
      <c r="P31" s="18"/>
      <c r="Q31" s="18"/>
    </row>
    <row r="32" spans="1:17" x14ac:dyDescent="0.3">
      <c r="A32" s="2">
        <v>27</v>
      </c>
      <c r="B32" s="14" t="s">
        <v>43</v>
      </c>
      <c r="C32" s="39">
        <v>1</v>
      </c>
      <c r="D32" s="14" t="s">
        <v>12</v>
      </c>
      <c r="E32" s="31"/>
      <c r="F32" s="45"/>
      <c r="G32" s="16"/>
      <c r="H32" s="8"/>
      <c r="I32" s="8"/>
      <c r="J32" s="16">
        <f t="shared" si="1"/>
        <v>0</v>
      </c>
      <c r="K32" s="16" t="e">
        <f t="shared" si="2"/>
        <v>#DIV/0!</v>
      </c>
      <c r="L32" s="11">
        <v>5</v>
      </c>
      <c r="M32" s="11">
        <f t="shared" si="0"/>
        <v>5</v>
      </c>
      <c r="N32" s="10">
        <f t="shared" si="3"/>
        <v>0</v>
      </c>
      <c r="P32" s="18"/>
      <c r="Q32" s="18"/>
    </row>
    <row r="33" spans="1:17" x14ac:dyDescent="0.3">
      <c r="A33" s="2">
        <v>28</v>
      </c>
      <c r="B33" s="14" t="s">
        <v>44</v>
      </c>
      <c r="C33" s="39">
        <v>1</v>
      </c>
      <c r="D33" s="14" t="s">
        <v>12</v>
      </c>
      <c r="E33" s="31"/>
      <c r="F33" s="45"/>
      <c r="G33" s="16"/>
      <c r="H33" s="8"/>
      <c r="I33" s="8"/>
      <c r="J33" s="16">
        <f t="shared" si="1"/>
        <v>0</v>
      </c>
      <c r="K33" s="16" t="e">
        <f t="shared" si="2"/>
        <v>#DIV/0!</v>
      </c>
      <c r="L33" s="11">
        <v>5</v>
      </c>
      <c r="M33" s="11">
        <f t="shared" si="0"/>
        <v>5</v>
      </c>
      <c r="N33" s="10">
        <f t="shared" si="3"/>
        <v>0</v>
      </c>
      <c r="P33" s="18"/>
      <c r="Q33" s="18"/>
    </row>
    <row r="34" spans="1:17" x14ac:dyDescent="0.3">
      <c r="A34" s="2">
        <v>29</v>
      </c>
      <c r="B34" s="14" t="s">
        <v>45</v>
      </c>
      <c r="C34" s="39">
        <v>1</v>
      </c>
      <c r="D34" s="14" t="s">
        <v>12</v>
      </c>
      <c r="E34" s="31"/>
      <c r="F34" s="45"/>
      <c r="G34" s="16"/>
      <c r="H34" s="8"/>
      <c r="I34" s="8"/>
      <c r="J34" s="16">
        <f t="shared" si="1"/>
        <v>0</v>
      </c>
      <c r="K34" s="16" t="e">
        <f t="shared" si="2"/>
        <v>#DIV/0!</v>
      </c>
      <c r="L34" s="11">
        <v>15</v>
      </c>
      <c r="M34" s="11">
        <f t="shared" si="0"/>
        <v>15</v>
      </c>
      <c r="N34" s="10">
        <f t="shared" si="3"/>
        <v>0</v>
      </c>
      <c r="P34" s="18"/>
      <c r="Q34" s="18"/>
    </row>
    <row r="35" spans="1:17" x14ac:dyDescent="0.3">
      <c r="A35" s="2">
        <v>30</v>
      </c>
      <c r="B35" s="14" t="s">
        <v>46</v>
      </c>
      <c r="C35" s="39">
        <v>1</v>
      </c>
      <c r="D35" s="14" t="s">
        <v>12</v>
      </c>
      <c r="E35" s="31"/>
      <c r="F35" s="45"/>
      <c r="G35" s="16"/>
      <c r="H35" s="8"/>
      <c r="I35" s="8"/>
      <c r="J35" s="16">
        <f t="shared" si="1"/>
        <v>0</v>
      </c>
      <c r="K35" s="16" t="e">
        <f t="shared" si="2"/>
        <v>#DIV/0!</v>
      </c>
      <c r="L35" s="11">
        <v>4</v>
      </c>
      <c r="M35" s="11">
        <f t="shared" si="0"/>
        <v>4</v>
      </c>
      <c r="N35" s="10">
        <f t="shared" si="3"/>
        <v>0</v>
      </c>
      <c r="P35" s="18"/>
      <c r="Q35" s="18"/>
    </row>
    <row r="36" spans="1:17" x14ac:dyDescent="0.3">
      <c r="A36" s="2">
        <v>31</v>
      </c>
      <c r="B36" s="14" t="s">
        <v>47</v>
      </c>
      <c r="C36" s="39">
        <v>1</v>
      </c>
      <c r="D36" s="11" t="s">
        <v>12</v>
      </c>
      <c r="E36" s="31"/>
      <c r="F36" s="45"/>
      <c r="G36" s="16"/>
      <c r="H36" s="8"/>
      <c r="I36" s="8"/>
      <c r="J36" s="16">
        <f t="shared" si="1"/>
        <v>0</v>
      </c>
      <c r="K36" s="16" t="e">
        <f t="shared" si="2"/>
        <v>#DIV/0!</v>
      </c>
      <c r="L36" s="11">
        <v>12</v>
      </c>
      <c r="M36" s="11">
        <f t="shared" si="0"/>
        <v>12</v>
      </c>
      <c r="N36" s="10">
        <f t="shared" si="3"/>
        <v>0</v>
      </c>
      <c r="P36" s="18"/>
      <c r="Q36" s="18"/>
    </row>
    <row r="37" spans="1:17" x14ac:dyDescent="0.3">
      <c r="A37" s="2">
        <v>32</v>
      </c>
      <c r="B37" s="14" t="s">
        <v>48</v>
      </c>
      <c r="C37" s="39">
        <v>1</v>
      </c>
      <c r="D37" s="11" t="s">
        <v>12</v>
      </c>
      <c r="E37" s="31"/>
      <c r="F37" s="45"/>
      <c r="G37" s="16"/>
      <c r="H37" s="8"/>
      <c r="I37" s="8"/>
      <c r="J37" s="16">
        <f t="shared" si="1"/>
        <v>0</v>
      </c>
      <c r="K37" s="16" t="e">
        <f t="shared" si="2"/>
        <v>#DIV/0!</v>
      </c>
      <c r="L37" s="11">
        <v>17</v>
      </c>
      <c r="M37" s="11">
        <f t="shared" si="0"/>
        <v>17</v>
      </c>
      <c r="N37" s="10">
        <f t="shared" si="3"/>
        <v>0</v>
      </c>
      <c r="P37" s="18"/>
      <c r="Q37" s="18"/>
    </row>
    <row r="38" spans="1:17" x14ac:dyDescent="0.3">
      <c r="A38" s="2">
        <v>33</v>
      </c>
      <c r="B38" s="14" t="s">
        <v>49</v>
      </c>
      <c r="C38" s="39">
        <v>1</v>
      </c>
      <c r="D38" s="11" t="s">
        <v>12</v>
      </c>
      <c r="E38" s="31"/>
      <c r="F38" s="45"/>
      <c r="G38" s="16"/>
      <c r="H38" s="8"/>
      <c r="I38" s="8"/>
      <c r="J38" s="16">
        <f t="shared" si="1"/>
        <v>0</v>
      </c>
      <c r="K38" s="16" t="e">
        <f t="shared" si="2"/>
        <v>#DIV/0!</v>
      </c>
      <c r="L38" s="11">
        <v>24</v>
      </c>
      <c r="M38" s="11">
        <f t="shared" si="0"/>
        <v>24</v>
      </c>
      <c r="N38" s="10">
        <f t="shared" ref="N38:N69" si="4">L38*I38</f>
        <v>0</v>
      </c>
      <c r="P38" s="18"/>
      <c r="Q38" s="18"/>
    </row>
    <row r="39" spans="1:17" x14ac:dyDescent="0.3">
      <c r="A39" s="2">
        <v>34</v>
      </c>
      <c r="B39" s="14" t="s">
        <v>50</v>
      </c>
      <c r="C39" s="39">
        <v>1</v>
      </c>
      <c r="D39" s="14" t="s">
        <v>12</v>
      </c>
      <c r="E39" s="31"/>
      <c r="F39" s="45"/>
      <c r="G39" s="16"/>
      <c r="H39" s="8"/>
      <c r="I39" s="8"/>
      <c r="J39" s="16">
        <f t="shared" si="1"/>
        <v>0</v>
      </c>
      <c r="K39" s="16" t="e">
        <f t="shared" si="2"/>
        <v>#DIV/0!</v>
      </c>
      <c r="L39" s="11">
        <v>5</v>
      </c>
      <c r="M39" s="11">
        <f t="shared" si="0"/>
        <v>5</v>
      </c>
      <c r="N39" s="10">
        <f t="shared" si="4"/>
        <v>0</v>
      </c>
      <c r="P39" s="18"/>
      <c r="Q39" s="18"/>
    </row>
    <row r="40" spans="1:17" x14ac:dyDescent="0.3">
      <c r="A40" s="2">
        <v>35</v>
      </c>
      <c r="B40" s="14" t="s">
        <v>51</v>
      </c>
      <c r="C40" s="39">
        <v>1</v>
      </c>
      <c r="D40" s="14" t="s">
        <v>12</v>
      </c>
      <c r="E40" s="31"/>
      <c r="F40" s="45"/>
      <c r="G40" s="16"/>
      <c r="H40" s="8"/>
      <c r="I40" s="8"/>
      <c r="J40" s="16">
        <f t="shared" si="1"/>
        <v>0</v>
      </c>
      <c r="K40" s="16" t="e">
        <f t="shared" si="2"/>
        <v>#DIV/0!</v>
      </c>
      <c r="L40" s="11">
        <v>13</v>
      </c>
      <c r="M40" s="11">
        <f t="shared" si="0"/>
        <v>13</v>
      </c>
      <c r="N40" s="10">
        <f t="shared" si="4"/>
        <v>0</v>
      </c>
      <c r="P40" s="18"/>
      <c r="Q40" s="18"/>
    </row>
    <row r="41" spans="1:17" x14ac:dyDescent="0.3">
      <c r="A41" s="2">
        <v>36</v>
      </c>
      <c r="B41" s="25" t="s">
        <v>52</v>
      </c>
      <c r="C41" s="39">
        <v>1</v>
      </c>
      <c r="D41" s="14" t="s">
        <v>12</v>
      </c>
      <c r="E41" s="31"/>
      <c r="F41" s="45"/>
      <c r="G41" s="16"/>
      <c r="H41" s="8"/>
      <c r="I41" s="8"/>
      <c r="J41" s="16">
        <f t="shared" si="1"/>
        <v>0</v>
      </c>
      <c r="K41" s="16" t="e">
        <f t="shared" si="2"/>
        <v>#DIV/0!</v>
      </c>
      <c r="L41" s="11">
        <v>5</v>
      </c>
      <c r="M41" s="11">
        <f t="shared" si="0"/>
        <v>5</v>
      </c>
      <c r="N41" s="10">
        <f t="shared" si="4"/>
        <v>0</v>
      </c>
      <c r="P41" s="18"/>
      <c r="Q41" s="18"/>
    </row>
    <row r="42" spans="1:17" x14ac:dyDescent="0.3">
      <c r="A42" s="2">
        <v>37</v>
      </c>
      <c r="B42" s="14" t="s">
        <v>53</v>
      </c>
      <c r="C42" s="39">
        <v>10</v>
      </c>
      <c r="D42" s="14" t="s">
        <v>54</v>
      </c>
      <c r="E42" s="31"/>
      <c r="F42" s="45"/>
      <c r="G42" s="16"/>
      <c r="H42" s="8"/>
      <c r="I42" s="8"/>
      <c r="J42" s="16">
        <f t="shared" si="1"/>
        <v>0</v>
      </c>
      <c r="K42" s="16" t="e">
        <f t="shared" si="2"/>
        <v>#DIV/0!</v>
      </c>
      <c r="L42" s="11">
        <v>2</v>
      </c>
      <c r="M42" s="11">
        <f t="shared" si="0"/>
        <v>20</v>
      </c>
      <c r="N42" s="10">
        <f t="shared" si="4"/>
        <v>0</v>
      </c>
      <c r="P42" s="18"/>
      <c r="Q42" s="18"/>
    </row>
    <row r="43" spans="1:17" x14ac:dyDescent="0.3">
      <c r="A43" s="2">
        <v>38</v>
      </c>
      <c r="B43" s="14" t="s">
        <v>55</v>
      </c>
      <c r="C43" s="39">
        <v>25</v>
      </c>
      <c r="D43" s="14" t="s">
        <v>56</v>
      </c>
      <c r="E43" s="31"/>
      <c r="F43" s="45"/>
      <c r="G43" s="16"/>
      <c r="H43" s="8"/>
      <c r="I43" s="8"/>
      <c r="J43" s="16">
        <f t="shared" si="1"/>
        <v>0</v>
      </c>
      <c r="K43" s="16" t="e">
        <f t="shared" si="2"/>
        <v>#DIV/0!</v>
      </c>
      <c r="L43" s="11">
        <v>1</v>
      </c>
      <c r="M43" s="11">
        <f t="shared" si="0"/>
        <v>25</v>
      </c>
      <c r="N43" s="10">
        <f t="shared" si="4"/>
        <v>0</v>
      </c>
      <c r="P43" s="18"/>
      <c r="Q43" s="18"/>
    </row>
    <row r="44" spans="1:17" x14ac:dyDescent="0.3">
      <c r="A44" s="2">
        <v>39</v>
      </c>
      <c r="B44" s="14" t="s">
        <v>57</v>
      </c>
      <c r="C44" s="39">
        <v>5</v>
      </c>
      <c r="D44" s="14" t="s">
        <v>58</v>
      </c>
      <c r="E44" s="31"/>
      <c r="F44" s="45"/>
      <c r="G44" s="16"/>
      <c r="H44" s="8"/>
      <c r="I44" s="8"/>
      <c r="J44" s="16">
        <f t="shared" si="1"/>
        <v>0</v>
      </c>
      <c r="K44" s="16" t="e">
        <f t="shared" si="2"/>
        <v>#DIV/0!</v>
      </c>
      <c r="L44" s="11">
        <v>150</v>
      </c>
      <c r="M44" s="11">
        <f t="shared" si="0"/>
        <v>750</v>
      </c>
      <c r="N44" s="10">
        <f t="shared" si="4"/>
        <v>0</v>
      </c>
      <c r="P44" s="18"/>
      <c r="Q44" s="18"/>
    </row>
    <row r="45" spans="1:17" x14ac:dyDescent="0.3">
      <c r="A45" s="2">
        <v>40</v>
      </c>
      <c r="B45" s="14" t="s">
        <v>59</v>
      </c>
      <c r="C45" s="39">
        <v>5</v>
      </c>
      <c r="D45" s="14" t="s">
        <v>58</v>
      </c>
      <c r="E45" s="31"/>
      <c r="F45" s="45"/>
      <c r="G45" s="16"/>
      <c r="H45" s="8"/>
      <c r="I45" s="8"/>
      <c r="J45" s="16">
        <f t="shared" si="1"/>
        <v>0</v>
      </c>
      <c r="K45" s="16" t="e">
        <f t="shared" si="2"/>
        <v>#DIV/0!</v>
      </c>
      <c r="L45" s="11">
        <v>2</v>
      </c>
      <c r="M45" s="11">
        <f t="shared" si="0"/>
        <v>10</v>
      </c>
      <c r="N45" s="10">
        <f t="shared" si="4"/>
        <v>0</v>
      </c>
      <c r="P45" s="18"/>
      <c r="Q45" s="18"/>
    </row>
    <row r="46" spans="1:17" x14ac:dyDescent="0.3">
      <c r="A46" s="2">
        <v>41</v>
      </c>
      <c r="B46" s="14" t="s">
        <v>60</v>
      </c>
      <c r="C46" s="39">
        <v>10</v>
      </c>
      <c r="D46" s="14" t="s">
        <v>54</v>
      </c>
      <c r="E46" s="31"/>
      <c r="F46" s="45"/>
      <c r="G46" s="16"/>
      <c r="H46" s="8"/>
      <c r="I46" s="8"/>
      <c r="J46" s="16">
        <f t="shared" si="1"/>
        <v>0</v>
      </c>
      <c r="K46" s="16" t="e">
        <f t="shared" si="2"/>
        <v>#DIV/0!</v>
      </c>
      <c r="L46" s="11">
        <v>5</v>
      </c>
      <c r="M46" s="11">
        <f t="shared" si="0"/>
        <v>50</v>
      </c>
      <c r="N46" s="10">
        <f t="shared" si="4"/>
        <v>0</v>
      </c>
      <c r="P46" s="18"/>
      <c r="Q46" s="18"/>
    </row>
    <row r="47" spans="1:17" x14ac:dyDescent="0.3">
      <c r="A47" s="2">
        <v>42</v>
      </c>
      <c r="B47" s="14" t="s">
        <v>61</v>
      </c>
      <c r="C47" s="39">
        <v>5</v>
      </c>
      <c r="D47" s="14" t="s">
        <v>58</v>
      </c>
      <c r="E47" s="31"/>
      <c r="F47" s="45"/>
      <c r="G47" s="16"/>
      <c r="H47" s="8"/>
      <c r="I47" s="8"/>
      <c r="J47" s="16">
        <f t="shared" si="1"/>
        <v>0</v>
      </c>
      <c r="K47" s="16" t="e">
        <f t="shared" si="2"/>
        <v>#DIV/0!</v>
      </c>
      <c r="L47" s="11">
        <v>2</v>
      </c>
      <c r="M47" s="11">
        <f t="shared" si="0"/>
        <v>10</v>
      </c>
      <c r="N47" s="10">
        <f t="shared" si="4"/>
        <v>0</v>
      </c>
      <c r="P47" s="18"/>
      <c r="Q47" s="18"/>
    </row>
    <row r="48" spans="1:17" x14ac:dyDescent="0.3">
      <c r="A48" s="2">
        <v>43</v>
      </c>
      <c r="B48" s="14" t="s">
        <v>62</v>
      </c>
      <c r="C48" s="39">
        <v>5</v>
      </c>
      <c r="D48" s="14" t="s">
        <v>58</v>
      </c>
      <c r="E48" s="31"/>
      <c r="F48" s="45"/>
      <c r="G48" s="16"/>
      <c r="H48" s="8"/>
      <c r="I48" s="8"/>
      <c r="J48" s="16">
        <f t="shared" si="1"/>
        <v>0</v>
      </c>
      <c r="K48" s="16" t="e">
        <f t="shared" si="2"/>
        <v>#DIV/0!</v>
      </c>
      <c r="L48" s="11">
        <v>4</v>
      </c>
      <c r="M48" s="11">
        <f t="shared" si="0"/>
        <v>20</v>
      </c>
      <c r="N48" s="10">
        <f t="shared" si="4"/>
        <v>0</v>
      </c>
      <c r="P48" s="18"/>
      <c r="Q48" s="18"/>
    </row>
    <row r="49" spans="1:17" x14ac:dyDescent="0.3">
      <c r="A49" s="2">
        <v>44</v>
      </c>
      <c r="B49" s="14" t="s">
        <v>63</v>
      </c>
      <c r="C49" s="39">
        <v>5</v>
      </c>
      <c r="D49" s="14" t="s">
        <v>58</v>
      </c>
      <c r="E49" s="31"/>
      <c r="F49" s="45"/>
      <c r="G49" s="16"/>
      <c r="H49" s="8"/>
      <c r="I49" s="8"/>
      <c r="J49" s="16">
        <f t="shared" si="1"/>
        <v>0</v>
      </c>
      <c r="K49" s="16" t="e">
        <f t="shared" si="2"/>
        <v>#DIV/0!</v>
      </c>
      <c r="L49" s="11">
        <v>4</v>
      </c>
      <c r="M49" s="11">
        <f t="shared" si="0"/>
        <v>20</v>
      </c>
      <c r="N49" s="10">
        <f t="shared" si="4"/>
        <v>0</v>
      </c>
      <c r="P49" s="18"/>
      <c r="Q49" s="18"/>
    </row>
    <row r="50" spans="1:17" x14ac:dyDescent="0.3">
      <c r="A50" s="2">
        <v>45</v>
      </c>
      <c r="B50" s="14" t="s">
        <v>64</v>
      </c>
      <c r="C50" s="39">
        <v>5</v>
      </c>
      <c r="D50" s="14" t="s">
        <v>58</v>
      </c>
      <c r="E50" s="31"/>
      <c r="F50" s="45"/>
      <c r="G50" s="16"/>
      <c r="H50" s="8"/>
      <c r="I50" s="8"/>
      <c r="J50" s="16">
        <f t="shared" si="1"/>
        <v>0</v>
      </c>
      <c r="K50" s="16" t="e">
        <f t="shared" si="2"/>
        <v>#DIV/0!</v>
      </c>
      <c r="L50" s="11">
        <v>27</v>
      </c>
      <c r="M50" s="11">
        <f t="shared" si="0"/>
        <v>135</v>
      </c>
      <c r="N50" s="10">
        <f t="shared" si="4"/>
        <v>0</v>
      </c>
      <c r="P50" s="18"/>
      <c r="Q50" s="18"/>
    </row>
    <row r="51" spans="1:17" x14ac:dyDescent="0.3">
      <c r="A51" s="2">
        <v>46</v>
      </c>
      <c r="B51" s="14" t="s">
        <v>65</v>
      </c>
      <c r="C51" s="39">
        <v>5</v>
      </c>
      <c r="D51" s="14" t="s">
        <v>58</v>
      </c>
      <c r="E51" s="31"/>
      <c r="F51" s="45"/>
      <c r="G51" s="16"/>
      <c r="H51" s="8"/>
      <c r="I51" s="8"/>
      <c r="J51" s="16">
        <f t="shared" si="1"/>
        <v>0</v>
      </c>
      <c r="K51" s="16" t="e">
        <f t="shared" si="2"/>
        <v>#DIV/0!</v>
      </c>
      <c r="L51" s="11">
        <v>36</v>
      </c>
      <c r="M51" s="11">
        <f t="shared" si="0"/>
        <v>180</v>
      </c>
      <c r="N51" s="10">
        <f t="shared" si="4"/>
        <v>0</v>
      </c>
      <c r="P51" s="18"/>
      <c r="Q51" s="18"/>
    </row>
    <row r="52" spans="1:17" x14ac:dyDescent="0.3">
      <c r="A52" s="2">
        <v>47</v>
      </c>
      <c r="B52" s="14" t="s">
        <v>66</v>
      </c>
      <c r="C52" s="39">
        <v>5</v>
      </c>
      <c r="D52" s="14" t="s">
        <v>58</v>
      </c>
      <c r="E52" s="31"/>
      <c r="F52" s="45"/>
      <c r="G52" s="16"/>
      <c r="H52" s="8"/>
      <c r="I52" s="8"/>
      <c r="J52" s="16">
        <f t="shared" si="1"/>
        <v>0</v>
      </c>
      <c r="K52" s="16" t="e">
        <f t="shared" si="2"/>
        <v>#DIV/0!</v>
      </c>
      <c r="L52" s="11">
        <v>32</v>
      </c>
      <c r="M52" s="11">
        <f t="shared" si="0"/>
        <v>160</v>
      </c>
      <c r="N52" s="10">
        <f t="shared" si="4"/>
        <v>0</v>
      </c>
      <c r="P52" s="18"/>
      <c r="Q52" s="18"/>
    </row>
    <row r="53" spans="1:17" x14ac:dyDescent="0.3">
      <c r="A53" s="2">
        <v>48</v>
      </c>
      <c r="B53" s="14" t="s">
        <v>67</v>
      </c>
      <c r="C53" s="39">
        <v>5</v>
      </c>
      <c r="D53" s="14" t="s">
        <v>58</v>
      </c>
      <c r="E53" s="31"/>
      <c r="F53" s="45"/>
      <c r="G53" s="16"/>
      <c r="H53" s="8"/>
      <c r="I53" s="8"/>
      <c r="J53" s="16">
        <f t="shared" si="1"/>
        <v>0</v>
      </c>
      <c r="K53" s="16" t="e">
        <f t="shared" si="2"/>
        <v>#DIV/0!</v>
      </c>
      <c r="L53" s="11">
        <v>10</v>
      </c>
      <c r="M53" s="11">
        <f t="shared" si="0"/>
        <v>50</v>
      </c>
      <c r="N53" s="10">
        <f t="shared" si="4"/>
        <v>0</v>
      </c>
      <c r="P53" s="18"/>
      <c r="Q53" s="18"/>
    </row>
    <row r="54" spans="1:17" x14ac:dyDescent="0.3">
      <c r="A54" s="2">
        <v>49</v>
      </c>
      <c r="B54" s="14" t="s">
        <v>68</v>
      </c>
      <c r="C54" s="39">
        <v>5</v>
      </c>
      <c r="D54" s="14" t="s">
        <v>58</v>
      </c>
      <c r="E54" s="31"/>
      <c r="F54" s="45"/>
      <c r="G54" s="16"/>
      <c r="H54" s="8"/>
      <c r="I54" s="8"/>
      <c r="J54" s="16">
        <f t="shared" si="1"/>
        <v>0</v>
      </c>
      <c r="K54" s="16" t="e">
        <f t="shared" si="2"/>
        <v>#DIV/0!</v>
      </c>
      <c r="L54" s="11">
        <v>50</v>
      </c>
      <c r="M54" s="11">
        <f t="shared" si="0"/>
        <v>250</v>
      </c>
      <c r="N54" s="10">
        <f t="shared" si="4"/>
        <v>0</v>
      </c>
      <c r="P54" s="18"/>
      <c r="Q54" s="18"/>
    </row>
    <row r="55" spans="1:17" x14ac:dyDescent="0.3">
      <c r="A55" s="2">
        <v>50</v>
      </c>
      <c r="B55" s="14" t="s">
        <v>69</v>
      </c>
      <c r="C55" s="39">
        <v>5</v>
      </c>
      <c r="D55" s="14" t="s">
        <v>58</v>
      </c>
      <c r="E55" s="31"/>
      <c r="F55" s="45"/>
      <c r="G55" s="16"/>
      <c r="H55" s="8"/>
      <c r="I55" s="8"/>
      <c r="J55" s="16">
        <f t="shared" si="1"/>
        <v>0</v>
      </c>
      <c r="K55" s="16" t="e">
        <f t="shared" si="2"/>
        <v>#DIV/0!</v>
      </c>
      <c r="L55" s="11">
        <v>20</v>
      </c>
      <c r="M55" s="11">
        <f t="shared" si="0"/>
        <v>100</v>
      </c>
      <c r="N55" s="10">
        <f t="shared" si="4"/>
        <v>0</v>
      </c>
      <c r="P55" s="18"/>
      <c r="Q55" s="18"/>
    </row>
    <row r="56" spans="1:17" x14ac:dyDescent="0.3">
      <c r="A56" s="2">
        <v>51</v>
      </c>
      <c r="B56" s="14" t="s">
        <v>70</v>
      </c>
      <c r="C56" s="39">
        <v>5</v>
      </c>
      <c r="D56" s="14" t="s">
        <v>58</v>
      </c>
      <c r="E56" s="31"/>
      <c r="F56" s="45"/>
      <c r="G56" s="16"/>
      <c r="H56" s="8"/>
      <c r="I56" s="8"/>
      <c r="J56" s="16">
        <f t="shared" si="1"/>
        <v>0</v>
      </c>
      <c r="K56" s="16" t="e">
        <f t="shared" si="2"/>
        <v>#DIV/0!</v>
      </c>
      <c r="L56" s="11">
        <v>20</v>
      </c>
      <c r="M56" s="11">
        <f t="shared" si="0"/>
        <v>100</v>
      </c>
      <c r="N56" s="10">
        <f t="shared" si="4"/>
        <v>0</v>
      </c>
      <c r="P56" s="18"/>
      <c r="Q56" s="18"/>
    </row>
    <row r="57" spans="1:17" x14ac:dyDescent="0.3">
      <c r="A57" s="2">
        <v>52</v>
      </c>
      <c r="B57" s="14" t="s">
        <v>71</v>
      </c>
      <c r="C57" s="39">
        <v>1</v>
      </c>
      <c r="D57" s="14" t="s">
        <v>12</v>
      </c>
      <c r="E57" s="31"/>
      <c r="F57" s="45"/>
      <c r="G57" s="16"/>
      <c r="H57" s="8"/>
      <c r="I57" s="8"/>
      <c r="J57" s="16">
        <f t="shared" si="1"/>
        <v>0</v>
      </c>
      <c r="K57" s="16" t="e">
        <f t="shared" si="2"/>
        <v>#DIV/0!</v>
      </c>
      <c r="L57" s="11">
        <v>3</v>
      </c>
      <c r="M57" s="11">
        <f t="shared" si="0"/>
        <v>3</v>
      </c>
      <c r="N57" s="10">
        <f t="shared" si="4"/>
        <v>0</v>
      </c>
      <c r="P57" s="18"/>
      <c r="Q57" s="18"/>
    </row>
    <row r="58" spans="1:17" x14ac:dyDescent="0.3">
      <c r="A58" s="2">
        <v>53</v>
      </c>
      <c r="B58" s="14" t="s">
        <v>72</v>
      </c>
      <c r="C58" s="39">
        <v>1</v>
      </c>
      <c r="D58" s="14" t="s">
        <v>12</v>
      </c>
      <c r="E58" s="31"/>
      <c r="F58" s="45"/>
      <c r="G58" s="16"/>
      <c r="H58" s="8"/>
      <c r="I58" s="8"/>
      <c r="J58" s="16">
        <f t="shared" si="1"/>
        <v>0</v>
      </c>
      <c r="K58" s="16" t="e">
        <f t="shared" si="2"/>
        <v>#DIV/0!</v>
      </c>
      <c r="L58" s="11">
        <v>86</v>
      </c>
      <c r="M58" s="11">
        <f t="shared" si="0"/>
        <v>86</v>
      </c>
      <c r="N58" s="10">
        <f t="shared" si="4"/>
        <v>0</v>
      </c>
      <c r="P58" s="18"/>
      <c r="Q58" s="18"/>
    </row>
    <row r="59" spans="1:17" x14ac:dyDescent="0.3">
      <c r="A59" s="2">
        <v>54</v>
      </c>
      <c r="B59" s="14" t="s">
        <v>73</v>
      </c>
      <c r="C59" s="39">
        <v>1</v>
      </c>
      <c r="D59" s="14" t="s">
        <v>12</v>
      </c>
      <c r="E59" s="31"/>
      <c r="F59" s="45"/>
      <c r="G59" s="16"/>
      <c r="H59" s="8"/>
      <c r="I59" s="8"/>
      <c r="J59" s="16">
        <f t="shared" si="1"/>
        <v>0</v>
      </c>
      <c r="K59" s="16" t="e">
        <f t="shared" si="2"/>
        <v>#DIV/0!</v>
      </c>
      <c r="L59" s="11">
        <v>3</v>
      </c>
      <c r="M59" s="11">
        <f t="shared" si="0"/>
        <v>3</v>
      </c>
      <c r="N59" s="10">
        <f t="shared" si="4"/>
        <v>0</v>
      </c>
      <c r="P59" s="18"/>
      <c r="Q59" s="18"/>
    </row>
    <row r="60" spans="1:17" x14ac:dyDescent="0.3">
      <c r="A60" s="2">
        <v>55</v>
      </c>
      <c r="B60" s="14" t="s">
        <v>74</v>
      </c>
      <c r="C60" s="39">
        <v>1</v>
      </c>
      <c r="D60" s="14" t="s">
        <v>12</v>
      </c>
      <c r="E60" s="31"/>
      <c r="F60" s="45"/>
      <c r="G60" s="16"/>
      <c r="H60" s="8"/>
      <c r="I60" s="8"/>
      <c r="J60" s="16">
        <f t="shared" si="1"/>
        <v>0</v>
      </c>
      <c r="K60" s="16" t="e">
        <f t="shared" si="2"/>
        <v>#DIV/0!</v>
      </c>
      <c r="L60" s="11">
        <v>5</v>
      </c>
      <c r="M60" s="11">
        <f t="shared" si="0"/>
        <v>5</v>
      </c>
      <c r="N60" s="10">
        <f t="shared" si="4"/>
        <v>0</v>
      </c>
      <c r="P60" s="18"/>
      <c r="Q60" s="18"/>
    </row>
    <row r="61" spans="1:17" x14ac:dyDescent="0.3">
      <c r="A61" s="2">
        <v>56</v>
      </c>
      <c r="B61" s="14" t="s">
        <v>75</v>
      </c>
      <c r="C61" s="39">
        <v>1</v>
      </c>
      <c r="D61" s="14" t="s">
        <v>12</v>
      </c>
      <c r="E61" s="31"/>
      <c r="F61" s="45"/>
      <c r="G61" s="16"/>
      <c r="H61" s="8"/>
      <c r="I61" s="8"/>
      <c r="J61" s="16">
        <f t="shared" si="1"/>
        <v>0</v>
      </c>
      <c r="K61" s="16" t="e">
        <f t="shared" si="2"/>
        <v>#DIV/0!</v>
      </c>
      <c r="L61" s="11">
        <v>9</v>
      </c>
      <c r="M61" s="11">
        <f t="shared" si="0"/>
        <v>9</v>
      </c>
      <c r="N61" s="10">
        <f t="shared" si="4"/>
        <v>0</v>
      </c>
      <c r="P61" s="18"/>
      <c r="Q61" s="18"/>
    </row>
    <row r="62" spans="1:17" x14ac:dyDescent="0.3">
      <c r="A62" s="2">
        <v>57</v>
      </c>
      <c r="B62" s="14" t="s">
        <v>76</v>
      </c>
      <c r="C62" s="39">
        <v>1</v>
      </c>
      <c r="D62" s="14" t="s">
        <v>12</v>
      </c>
      <c r="E62" s="31"/>
      <c r="F62" s="45"/>
      <c r="G62" s="16"/>
      <c r="H62" s="8"/>
      <c r="I62" s="8"/>
      <c r="J62" s="16">
        <f t="shared" si="1"/>
        <v>0</v>
      </c>
      <c r="K62" s="16" t="e">
        <f t="shared" si="2"/>
        <v>#DIV/0!</v>
      </c>
      <c r="L62" s="11">
        <v>5</v>
      </c>
      <c r="M62" s="11">
        <f t="shared" si="0"/>
        <v>5</v>
      </c>
      <c r="N62" s="10">
        <f t="shared" si="4"/>
        <v>0</v>
      </c>
      <c r="P62" s="18"/>
      <c r="Q62" s="18"/>
    </row>
    <row r="63" spans="1:17" x14ac:dyDescent="0.3">
      <c r="A63" s="2">
        <v>58</v>
      </c>
      <c r="B63" s="24" t="s">
        <v>77</v>
      </c>
      <c r="C63" s="35">
        <v>2</v>
      </c>
      <c r="D63" s="14" t="s">
        <v>78</v>
      </c>
      <c r="E63" s="31">
        <v>5000</v>
      </c>
      <c r="F63" s="36"/>
      <c r="G63" s="31" t="e">
        <f>E63/F63</f>
        <v>#DIV/0!</v>
      </c>
      <c r="H63" s="8"/>
      <c r="I63" s="8"/>
      <c r="J63" s="16">
        <f t="shared" si="1"/>
        <v>0</v>
      </c>
      <c r="K63" s="16" t="e">
        <f t="shared" si="2"/>
        <v>#DIV/0!</v>
      </c>
      <c r="L63" s="11">
        <v>4</v>
      </c>
      <c r="M63" s="11">
        <f t="shared" si="0"/>
        <v>8</v>
      </c>
      <c r="N63" s="10" t="e">
        <f>M63*E63*K63</f>
        <v>#DIV/0!</v>
      </c>
      <c r="P63" s="18"/>
      <c r="Q63" s="18"/>
    </row>
    <row r="64" spans="1:17" x14ac:dyDescent="0.3">
      <c r="A64" s="2">
        <v>59</v>
      </c>
      <c r="B64" s="14" t="s">
        <v>79</v>
      </c>
      <c r="C64" s="39">
        <v>1</v>
      </c>
      <c r="D64" s="14" t="s">
        <v>12</v>
      </c>
      <c r="E64" s="31"/>
      <c r="F64" s="45"/>
      <c r="G64" s="16"/>
      <c r="H64" s="8"/>
      <c r="I64" s="8"/>
      <c r="J64" s="16">
        <f t="shared" si="1"/>
        <v>0</v>
      </c>
      <c r="K64" s="16" t="e">
        <f t="shared" si="2"/>
        <v>#DIV/0!</v>
      </c>
      <c r="L64" s="11">
        <v>20</v>
      </c>
      <c r="M64" s="11">
        <f t="shared" si="0"/>
        <v>20</v>
      </c>
      <c r="N64" s="10">
        <f t="shared" si="4"/>
        <v>0</v>
      </c>
      <c r="P64" s="18"/>
      <c r="Q64" s="18"/>
    </row>
    <row r="65" spans="1:17" x14ac:dyDescent="0.3">
      <c r="A65" s="2">
        <v>60</v>
      </c>
      <c r="B65" s="14" t="s">
        <v>80</v>
      </c>
      <c r="C65" s="39">
        <v>10</v>
      </c>
      <c r="D65" s="14" t="s">
        <v>54</v>
      </c>
      <c r="E65" s="31"/>
      <c r="F65" s="45"/>
      <c r="G65" s="16"/>
      <c r="H65" s="8"/>
      <c r="I65" s="8"/>
      <c r="J65" s="16">
        <f t="shared" si="1"/>
        <v>0</v>
      </c>
      <c r="K65" s="16" t="e">
        <f t="shared" si="2"/>
        <v>#DIV/0!</v>
      </c>
      <c r="L65" s="11">
        <v>5</v>
      </c>
      <c r="M65" s="11">
        <f t="shared" si="0"/>
        <v>50</v>
      </c>
      <c r="N65" s="10">
        <f t="shared" si="4"/>
        <v>0</v>
      </c>
      <c r="P65" s="18"/>
      <c r="Q65" s="18"/>
    </row>
    <row r="66" spans="1:17" x14ac:dyDescent="0.3">
      <c r="A66" s="2">
        <v>61</v>
      </c>
      <c r="B66" s="14" t="s">
        <v>81</v>
      </c>
      <c r="C66" s="39">
        <v>50</v>
      </c>
      <c r="D66" s="14" t="s">
        <v>82</v>
      </c>
      <c r="E66" s="31"/>
      <c r="F66" s="45"/>
      <c r="G66" s="16"/>
      <c r="H66" s="8"/>
      <c r="I66" s="8"/>
      <c r="J66" s="16">
        <f t="shared" si="1"/>
        <v>0</v>
      </c>
      <c r="K66" s="16" t="e">
        <f t="shared" si="2"/>
        <v>#DIV/0!</v>
      </c>
      <c r="L66" s="11">
        <v>3</v>
      </c>
      <c r="M66" s="11">
        <f t="shared" si="0"/>
        <v>150</v>
      </c>
      <c r="N66" s="10">
        <f t="shared" si="4"/>
        <v>0</v>
      </c>
      <c r="P66" s="18"/>
      <c r="Q66" s="18"/>
    </row>
    <row r="67" spans="1:17" x14ac:dyDescent="0.3">
      <c r="A67" s="2">
        <v>62</v>
      </c>
      <c r="B67" s="14" t="s">
        <v>83</v>
      </c>
      <c r="C67" s="39">
        <v>50</v>
      </c>
      <c r="D67" s="14" t="s">
        <v>82</v>
      </c>
      <c r="E67" s="31"/>
      <c r="F67" s="45"/>
      <c r="G67" s="16"/>
      <c r="H67" s="8"/>
      <c r="I67" s="8"/>
      <c r="J67" s="16">
        <f t="shared" si="1"/>
        <v>0</v>
      </c>
      <c r="K67" s="16" t="e">
        <f t="shared" si="2"/>
        <v>#DIV/0!</v>
      </c>
      <c r="L67" s="11">
        <v>18</v>
      </c>
      <c r="M67" s="11">
        <f t="shared" si="0"/>
        <v>900</v>
      </c>
      <c r="N67" s="10">
        <f t="shared" si="4"/>
        <v>0</v>
      </c>
      <c r="P67" s="18"/>
      <c r="Q67" s="18"/>
    </row>
    <row r="68" spans="1:17" x14ac:dyDescent="0.3">
      <c r="A68" s="2">
        <v>63</v>
      </c>
      <c r="B68" s="14" t="s">
        <v>84</v>
      </c>
      <c r="C68" s="39">
        <v>10</v>
      </c>
      <c r="D68" s="14" t="s">
        <v>54</v>
      </c>
      <c r="E68" s="31"/>
      <c r="F68" s="45"/>
      <c r="G68" s="16"/>
      <c r="H68" s="8"/>
      <c r="I68" s="8"/>
      <c r="J68" s="16">
        <f t="shared" si="1"/>
        <v>0</v>
      </c>
      <c r="K68" s="16" t="e">
        <f t="shared" si="2"/>
        <v>#DIV/0!</v>
      </c>
      <c r="L68" s="11">
        <v>5</v>
      </c>
      <c r="M68" s="11">
        <f t="shared" si="0"/>
        <v>50</v>
      </c>
      <c r="N68" s="10">
        <f t="shared" si="4"/>
        <v>0</v>
      </c>
      <c r="P68" s="18"/>
      <c r="Q68" s="18"/>
    </row>
    <row r="69" spans="1:17" x14ac:dyDescent="0.3">
      <c r="A69" s="2">
        <v>64</v>
      </c>
      <c r="B69" s="14" t="s">
        <v>85</v>
      </c>
      <c r="C69" s="39">
        <v>10</v>
      </c>
      <c r="D69" s="14" t="s">
        <v>86</v>
      </c>
      <c r="E69" s="31"/>
      <c r="F69" s="45"/>
      <c r="G69" s="16"/>
      <c r="H69" s="8"/>
      <c r="I69" s="8"/>
      <c r="J69" s="16">
        <f t="shared" si="1"/>
        <v>0</v>
      </c>
      <c r="K69" s="16" t="e">
        <f t="shared" si="2"/>
        <v>#DIV/0!</v>
      </c>
      <c r="L69" s="11">
        <v>1</v>
      </c>
      <c r="M69" s="11">
        <f t="shared" ref="M69:M132" si="5">L69*C69</f>
        <v>10</v>
      </c>
      <c r="N69" s="10">
        <f t="shared" si="4"/>
        <v>0</v>
      </c>
      <c r="P69" s="18"/>
      <c r="Q69" s="18"/>
    </row>
    <row r="70" spans="1:17" x14ac:dyDescent="0.3">
      <c r="A70" s="2">
        <v>65</v>
      </c>
      <c r="B70" s="14" t="s">
        <v>87</v>
      </c>
      <c r="C70" s="39">
        <v>10</v>
      </c>
      <c r="D70" s="14" t="s">
        <v>54</v>
      </c>
      <c r="E70" s="31"/>
      <c r="F70" s="45"/>
      <c r="G70" s="16"/>
      <c r="H70" s="8"/>
      <c r="I70" s="8"/>
      <c r="J70" s="16">
        <f t="shared" ref="J70:J133" si="6">I70/C70</f>
        <v>0</v>
      </c>
      <c r="K70" s="16" t="e">
        <f t="shared" si="2"/>
        <v>#DIV/0!</v>
      </c>
      <c r="L70" s="11">
        <v>20</v>
      </c>
      <c r="M70" s="11">
        <f t="shared" si="5"/>
        <v>200</v>
      </c>
      <c r="N70" s="10">
        <f t="shared" ref="N70:N101" si="7">L70*I70</f>
        <v>0</v>
      </c>
      <c r="P70" s="18"/>
      <c r="Q70" s="18"/>
    </row>
    <row r="71" spans="1:17" x14ac:dyDescent="0.3">
      <c r="A71" s="2">
        <v>66</v>
      </c>
      <c r="B71" s="14" t="s">
        <v>88</v>
      </c>
      <c r="C71" s="39">
        <v>1</v>
      </c>
      <c r="D71" s="14" t="s">
        <v>12</v>
      </c>
      <c r="E71" s="31"/>
      <c r="F71" s="45"/>
      <c r="G71" s="16"/>
      <c r="H71" s="8"/>
      <c r="I71" s="8"/>
      <c r="J71" s="16">
        <f t="shared" si="6"/>
        <v>0</v>
      </c>
      <c r="K71" s="16" t="e">
        <f t="shared" si="2"/>
        <v>#DIV/0!</v>
      </c>
      <c r="L71" s="11">
        <v>49</v>
      </c>
      <c r="M71" s="11">
        <f t="shared" si="5"/>
        <v>49</v>
      </c>
      <c r="N71" s="10">
        <f t="shared" si="7"/>
        <v>0</v>
      </c>
      <c r="P71" s="18"/>
      <c r="Q71" s="18"/>
    </row>
    <row r="72" spans="1:17" x14ac:dyDescent="0.3">
      <c r="A72" s="2">
        <v>67</v>
      </c>
      <c r="B72" s="14" t="s">
        <v>89</v>
      </c>
      <c r="C72" s="39">
        <v>10</v>
      </c>
      <c r="D72" s="14" t="s">
        <v>90</v>
      </c>
      <c r="E72" s="31"/>
      <c r="F72" s="45"/>
      <c r="G72" s="16"/>
      <c r="H72" s="8"/>
      <c r="I72" s="8"/>
      <c r="J72" s="16">
        <f t="shared" si="6"/>
        <v>0</v>
      </c>
      <c r="K72" s="16" t="e">
        <f t="shared" si="2"/>
        <v>#DIV/0!</v>
      </c>
      <c r="L72" s="11">
        <v>5</v>
      </c>
      <c r="M72" s="11">
        <f t="shared" si="5"/>
        <v>50</v>
      </c>
      <c r="N72" s="10">
        <f t="shared" si="7"/>
        <v>0</v>
      </c>
      <c r="P72" s="18"/>
      <c r="Q72" s="18"/>
    </row>
    <row r="73" spans="1:17" x14ac:dyDescent="0.3">
      <c r="A73" s="2">
        <v>68</v>
      </c>
      <c r="B73" s="14" t="s">
        <v>91</v>
      </c>
      <c r="C73" s="39">
        <v>1</v>
      </c>
      <c r="D73" s="14" t="s">
        <v>92</v>
      </c>
      <c r="E73" s="31"/>
      <c r="F73" s="45"/>
      <c r="G73" s="16"/>
      <c r="H73" s="8"/>
      <c r="I73" s="8"/>
      <c r="J73" s="16">
        <f t="shared" si="6"/>
        <v>0</v>
      </c>
      <c r="K73" s="16" t="e">
        <f t="shared" ref="K73:K136" si="8">J73/G73</f>
        <v>#DIV/0!</v>
      </c>
      <c r="L73" s="11">
        <v>5</v>
      </c>
      <c r="M73" s="11">
        <f t="shared" si="5"/>
        <v>5</v>
      </c>
      <c r="N73" s="10">
        <f t="shared" si="7"/>
        <v>0</v>
      </c>
      <c r="P73" s="18"/>
      <c r="Q73" s="18"/>
    </row>
    <row r="74" spans="1:17" x14ac:dyDescent="0.3">
      <c r="A74" s="2">
        <v>69</v>
      </c>
      <c r="B74" s="14" t="s">
        <v>93</v>
      </c>
      <c r="C74" s="39">
        <v>25</v>
      </c>
      <c r="D74" s="14" t="s">
        <v>94</v>
      </c>
      <c r="E74" s="31"/>
      <c r="F74" s="45"/>
      <c r="G74" s="16"/>
      <c r="H74" s="8"/>
      <c r="I74" s="8"/>
      <c r="J74" s="16">
        <f t="shared" si="6"/>
        <v>0</v>
      </c>
      <c r="K74" s="16" t="e">
        <f t="shared" si="8"/>
        <v>#DIV/0!</v>
      </c>
      <c r="L74" s="11">
        <v>1</v>
      </c>
      <c r="M74" s="11">
        <f t="shared" si="5"/>
        <v>25</v>
      </c>
      <c r="N74" s="10">
        <f t="shared" si="7"/>
        <v>0</v>
      </c>
      <c r="P74" s="18"/>
      <c r="Q74" s="18"/>
    </row>
    <row r="75" spans="1:17" x14ac:dyDescent="0.3">
      <c r="A75" s="2">
        <v>70</v>
      </c>
      <c r="B75" s="14" t="s">
        <v>95</v>
      </c>
      <c r="C75" s="39">
        <v>25</v>
      </c>
      <c r="D75" s="14" t="s">
        <v>94</v>
      </c>
      <c r="E75" s="31"/>
      <c r="F75" s="45"/>
      <c r="G75" s="16"/>
      <c r="H75" s="8"/>
      <c r="I75" s="8"/>
      <c r="J75" s="16">
        <f t="shared" si="6"/>
        <v>0</v>
      </c>
      <c r="K75" s="16" t="e">
        <f t="shared" si="8"/>
        <v>#DIV/0!</v>
      </c>
      <c r="L75" s="11">
        <v>18</v>
      </c>
      <c r="M75" s="11">
        <f t="shared" si="5"/>
        <v>450</v>
      </c>
      <c r="N75" s="10">
        <f t="shared" si="7"/>
        <v>0</v>
      </c>
      <c r="P75" s="18"/>
      <c r="Q75" s="18"/>
    </row>
    <row r="76" spans="1:17" x14ac:dyDescent="0.3">
      <c r="A76" s="2">
        <v>71</v>
      </c>
      <c r="B76" s="14" t="s">
        <v>96</v>
      </c>
      <c r="C76" s="39">
        <v>50</v>
      </c>
      <c r="D76" s="14" t="s">
        <v>97</v>
      </c>
      <c r="E76" s="31"/>
      <c r="F76" s="45"/>
      <c r="G76" s="16"/>
      <c r="H76" s="8"/>
      <c r="I76" s="8"/>
      <c r="J76" s="16">
        <f t="shared" si="6"/>
        <v>0</v>
      </c>
      <c r="K76" s="16" t="e">
        <f t="shared" si="8"/>
        <v>#DIV/0!</v>
      </c>
      <c r="L76" s="11">
        <v>5</v>
      </c>
      <c r="M76" s="11">
        <f t="shared" si="5"/>
        <v>250</v>
      </c>
      <c r="N76" s="10">
        <f t="shared" si="7"/>
        <v>0</v>
      </c>
      <c r="P76" s="18"/>
      <c r="Q76" s="18"/>
    </row>
    <row r="77" spans="1:17" x14ac:dyDescent="0.3">
      <c r="A77" s="2">
        <v>72</v>
      </c>
      <c r="B77" s="14" t="s">
        <v>98</v>
      </c>
      <c r="C77" s="39">
        <v>20</v>
      </c>
      <c r="D77" s="14" t="s">
        <v>99</v>
      </c>
      <c r="E77" s="31"/>
      <c r="F77" s="45"/>
      <c r="G77" s="16"/>
      <c r="H77" s="8"/>
      <c r="I77" s="8"/>
      <c r="J77" s="16">
        <f t="shared" si="6"/>
        <v>0</v>
      </c>
      <c r="K77" s="16" t="e">
        <f t="shared" si="8"/>
        <v>#DIV/0!</v>
      </c>
      <c r="L77" s="11">
        <v>26</v>
      </c>
      <c r="M77" s="11">
        <f t="shared" si="5"/>
        <v>520</v>
      </c>
      <c r="N77" s="10">
        <f t="shared" si="7"/>
        <v>0</v>
      </c>
      <c r="P77" s="18"/>
      <c r="Q77" s="18"/>
    </row>
    <row r="78" spans="1:17" x14ac:dyDescent="0.3">
      <c r="A78" s="2">
        <v>73</v>
      </c>
      <c r="B78" s="14" t="s">
        <v>100</v>
      </c>
      <c r="C78" s="39">
        <v>10</v>
      </c>
      <c r="D78" s="14" t="s">
        <v>101</v>
      </c>
      <c r="E78" s="31"/>
      <c r="F78" s="45"/>
      <c r="G78" s="16"/>
      <c r="H78" s="8"/>
      <c r="I78" s="8"/>
      <c r="J78" s="16">
        <f t="shared" si="6"/>
        <v>0</v>
      </c>
      <c r="K78" s="16" t="e">
        <f t="shared" si="8"/>
        <v>#DIV/0!</v>
      </c>
      <c r="L78" s="11">
        <v>6</v>
      </c>
      <c r="M78" s="11">
        <f t="shared" si="5"/>
        <v>60</v>
      </c>
      <c r="N78" s="10">
        <f t="shared" si="7"/>
        <v>0</v>
      </c>
      <c r="P78" s="18"/>
      <c r="Q78" s="18"/>
    </row>
    <row r="79" spans="1:17" x14ac:dyDescent="0.3">
      <c r="A79" s="2">
        <v>74</v>
      </c>
      <c r="B79" s="14" t="s">
        <v>102</v>
      </c>
      <c r="C79" s="39">
        <v>10</v>
      </c>
      <c r="D79" s="14" t="s">
        <v>101</v>
      </c>
      <c r="E79" s="31"/>
      <c r="F79" s="45"/>
      <c r="G79" s="16"/>
      <c r="H79" s="8"/>
      <c r="I79" s="8"/>
      <c r="J79" s="16">
        <f t="shared" si="6"/>
        <v>0</v>
      </c>
      <c r="K79" s="16" t="e">
        <f t="shared" si="8"/>
        <v>#DIV/0!</v>
      </c>
      <c r="L79" s="11">
        <v>5</v>
      </c>
      <c r="M79" s="11">
        <f t="shared" si="5"/>
        <v>50</v>
      </c>
      <c r="N79" s="10">
        <f t="shared" si="7"/>
        <v>0</v>
      </c>
      <c r="P79" s="18"/>
      <c r="Q79" s="18"/>
    </row>
    <row r="80" spans="1:17" x14ac:dyDescent="0.3">
      <c r="A80" s="2">
        <v>75</v>
      </c>
      <c r="B80" s="14" t="s">
        <v>103</v>
      </c>
      <c r="C80" s="39">
        <v>10</v>
      </c>
      <c r="D80" s="14" t="s">
        <v>104</v>
      </c>
      <c r="E80" s="31"/>
      <c r="F80" s="45"/>
      <c r="G80" s="16"/>
      <c r="H80" s="8"/>
      <c r="I80" s="8"/>
      <c r="J80" s="16">
        <f t="shared" si="6"/>
        <v>0</v>
      </c>
      <c r="K80" s="16" t="e">
        <f t="shared" si="8"/>
        <v>#DIV/0!</v>
      </c>
      <c r="L80" s="11">
        <v>2</v>
      </c>
      <c r="M80" s="11">
        <f t="shared" si="5"/>
        <v>20</v>
      </c>
      <c r="N80" s="10">
        <f t="shared" si="7"/>
        <v>0</v>
      </c>
      <c r="P80" s="18"/>
      <c r="Q80" s="18"/>
    </row>
    <row r="81" spans="1:17" x14ac:dyDescent="0.3">
      <c r="A81" s="2">
        <v>76</v>
      </c>
      <c r="B81" s="11" t="s">
        <v>105</v>
      </c>
      <c r="C81" s="39">
        <v>1</v>
      </c>
      <c r="D81" s="11" t="s">
        <v>12</v>
      </c>
      <c r="E81" s="31"/>
      <c r="F81" s="45"/>
      <c r="G81" s="16"/>
      <c r="H81" s="8"/>
      <c r="I81" s="8"/>
      <c r="J81" s="16">
        <f t="shared" si="6"/>
        <v>0</v>
      </c>
      <c r="K81" s="16" t="e">
        <f t="shared" si="8"/>
        <v>#DIV/0!</v>
      </c>
      <c r="L81" s="11">
        <v>5</v>
      </c>
      <c r="M81" s="11">
        <f t="shared" si="5"/>
        <v>5</v>
      </c>
      <c r="N81" s="10">
        <f t="shared" si="7"/>
        <v>0</v>
      </c>
      <c r="P81" s="18"/>
      <c r="Q81" s="18"/>
    </row>
    <row r="82" spans="1:17" x14ac:dyDescent="0.3">
      <c r="A82" s="2">
        <v>77</v>
      </c>
      <c r="B82" s="14" t="s">
        <v>106</v>
      </c>
      <c r="C82" s="39">
        <v>1</v>
      </c>
      <c r="D82" s="14" t="s">
        <v>12</v>
      </c>
      <c r="E82" s="31"/>
      <c r="F82" s="45"/>
      <c r="G82" s="16"/>
      <c r="H82" s="8"/>
      <c r="I82" s="8"/>
      <c r="J82" s="16">
        <f t="shared" si="6"/>
        <v>0</v>
      </c>
      <c r="K82" s="16" t="e">
        <f t="shared" si="8"/>
        <v>#DIV/0!</v>
      </c>
      <c r="L82" s="11">
        <v>8</v>
      </c>
      <c r="M82" s="11">
        <f t="shared" si="5"/>
        <v>8</v>
      </c>
      <c r="N82" s="10">
        <f t="shared" si="7"/>
        <v>0</v>
      </c>
      <c r="P82" s="18"/>
      <c r="Q82" s="18"/>
    </row>
    <row r="83" spans="1:17" x14ac:dyDescent="0.3">
      <c r="A83" s="2">
        <v>78</v>
      </c>
      <c r="B83" s="14" t="s">
        <v>107</v>
      </c>
      <c r="C83" s="39">
        <v>10</v>
      </c>
      <c r="D83" s="14" t="s">
        <v>108</v>
      </c>
      <c r="E83" s="31"/>
      <c r="F83" s="45"/>
      <c r="G83" s="16"/>
      <c r="H83" s="8"/>
      <c r="I83" s="8"/>
      <c r="J83" s="16">
        <f t="shared" si="6"/>
        <v>0</v>
      </c>
      <c r="K83" s="16" t="e">
        <f t="shared" si="8"/>
        <v>#DIV/0!</v>
      </c>
      <c r="L83" s="11">
        <v>20</v>
      </c>
      <c r="M83" s="11">
        <f t="shared" si="5"/>
        <v>200</v>
      </c>
      <c r="N83" s="10">
        <f t="shared" si="7"/>
        <v>0</v>
      </c>
      <c r="P83" s="18"/>
      <c r="Q83" s="18"/>
    </row>
    <row r="84" spans="1:17" x14ac:dyDescent="0.3">
      <c r="A84" s="2">
        <v>79</v>
      </c>
      <c r="B84" s="25" t="s">
        <v>109</v>
      </c>
      <c r="C84" s="39">
        <v>1</v>
      </c>
      <c r="D84" s="11" t="s">
        <v>12</v>
      </c>
      <c r="E84" s="31"/>
      <c r="F84" s="45"/>
      <c r="G84" s="16"/>
      <c r="H84" s="8"/>
      <c r="I84" s="8"/>
      <c r="J84" s="16">
        <f t="shared" si="6"/>
        <v>0</v>
      </c>
      <c r="K84" s="16" t="e">
        <f t="shared" si="8"/>
        <v>#DIV/0!</v>
      </c>
      <c r="L84" s="11">
        <v>1</v>
      </c>
      <c r="M84" s="11">
        <f t="shared" si="5"/>
        <v>1</v>
      </c>
      <c r="N84" s="10">
        <f t="shared" si="7"/>
        <v>0</v>
      </c>
      <c r="P84" s="18"/>
      <c r="Q84" s="18"/>
    </row>
    <row r="85" spans="1:17" x14ac:dyDescent="0.3">
      <c r="A85" s="2">
        <v>80</v>
      </c>
      <c r="B85" s="14" t="s">
        <v>110</v>
      </c>
      <c r="C85" s="39">
        <v>1</v>
      </c>
      <c r="D85" s="11" t="s">
        <v>12</v>
      </c>
      <c r="E85" s="31"/>
      <c r="F85" s="45"/>
      <c r="G85" s="16"/>
      <c r="H85" s="8"/>
      <c r="I85" s="8"/>
      <c r="J85" s="16">
        <f t="shared" si="6"/>
        <v>0</v>
      </c>
      <c r="K85" s="16" t="e">
        <f t="shared" si="8"/>
        <v>#DIV/0!</v>
      </c>
      <c r="L85" s="11">
        <v>70</v>
      </c>
      <c r="M85" s="11">
        <f t="shared" si="5"/>
        <v>70</v>
      </c>
      <c r="N85" s="10">
        <f t="shared" si="7"/>
        <v>0</v>
      </c>
      <c r="P85" s="18"/>
      <c r="Q85" s="18"/>
    </row>
    <row r="86" spans="1:17" x14ac:dyDescent="0.3">
      <c r="A86" s="2">
        <v>81</v>
      </c>
      <c r="B86" s="14" t="s">
        <v>111</v>
      </c>
      <c r="C86" s="39">
        <v>1</v>
      </c>
      <c r="D86" s="11" t="s">
        <v>12</v>
      </c>
      <c r="E86" s="31"/>
      <c r="F86" s="45"/>
      <c r="G86" s="16"/>
      <c r="H86" s="8"/>
      <c r="I86" s="8"/>
      <c r="J86" s="16">
        <f t="shared" si="6"/>
        <v>0</v>
      </c>
      <c r="K86" s="16" t="e">
        <f t="shared" si="8"/>
        <v>#DIV/0!</v>
      </c>
      <c r="L86" s="11">
        <v>20</v>
      </c>
      <c r="M86" s="11">
        <f t="shared" si="5"/>
        <v>20</v>
      </c>
      <c r="N86" s="10">
        <f t="shared" si="7"/>
        <v>0</v>
      </c>
      <c r="P86" s="18"/>
      <c r="Q86" s="18"/>
    </row>
    <row r="87" spans="1:17" x14ac:dyDescent="0.3">
      <c r="A87" s="2">
        <v>82</v>
      </c>
      <c r="B87" s="14" t="s">
        <v>112</v>
      </c>
      <c r="C87" s="39">
        <v>1</v>
      </c>
      <c r="D87" s="11" t="s">
        <v>12</v>
      </c>
      <c r="E87" s="31"/>
      <c r="F87" s="45"/>
      <c r="G87" s="16"/>
      <c r="H87" s="8"/>
      <c r="I87" s="8"/>
      <c r="J87" s="16">
        <f t="shared" si="6"/>
        <v>0</v>
      </c>
      <c r="K87" s="16" t="e">
        <f t="shared" si="8"/>
        <v>#DIV/0!</v>
      </c>
      <c r="L87" s="11">
        <v>5</v>
      </c>
      <c r="M87" s="11">
        <f t="shared" si="5"/>
        <v>5</v>
      </c>
      <c r="N87" s="10">
        <f t="shared" si="7"/>
        <v>0</v>
      </c>
      <c r="P87" s="18"/>
      <c r="Q87" s="18"/>
    </row>
    <row r="88" spans="1:17" x14ac:dyDescent="0.3">
      <c r="A88" s="2">
        <v>83</v>
      </c>
      <c r="B88" s="14" t="s">
        <v>113</v>
      </c>
      <c r="C88" s="39">
        <v>1</v>
      </c>
      <c r="D88" s="11" t="s">
        <v>12</v>
      </c>
      <c r="E88" s="31"/>
      <c r="F88" s="45"/>
      <c r="G88" s="16"/>
      <c r="H88" s="8"/>
      <c r="I88" s="8"/>
      <c r="J88" s="16">
        <f t="shared" si="6"/>
        <v>0</v>
      </c>
      <c r="K88" s="16" t="e">
        <f t="shared" si="8"/>
        <v>#DIV/0!</v>
      </c>
      <c r="L88" s="11">
        <v>1</v>
      </c>
      <c r="M88" s="11">
        <f t="shared" si="5"/>
        <v>1</v>
      </c>
      <c r="N88" s="10">
        <f t="shared" si="7"/>
        <v>0</v>
      </c>
      <c r="P88" s="18"/>
      <c r="Q88" s="18"/>
    </row>
    <row r="89" spans="1:17" x14ac:dyDescent="0.3">
      <c r="A89" s="2">
        <v>84</v>
      </c>
      <c r="B89" s="14" t="s">
        <v>114</v>
      </c>
      <c r="C89" s="39">
        <v>1</v>
      </c>
      <c r="D89" s="11" t="s">
        <v>12</v>
      </c>
      <c r="E89" s="31"/>
      <c r="F89" s="45"/>
      <c r="G89" s="16"/>
      <c r="H89" s="8"/>
      <c r="I89" s="8"/>
      <c r="J89" s="16">
        <f t="shared" si="6"/>
        <v>0</v>
      </c>
      <c r="K89" s="16" t="e">
        <f t="shared" si="8"/>
        <v>#DIV/0!</v>
      </c>
      <c r="L89" s="11">
        <v>11</v>
      </c>
      <c r="M89" s="11">
        <f t="shared" si="5"/>
        <v>11</v>
      </c>
      <c r="N89" s="10">
        <f t="shared" si="7"/>
        <v>0</v>
      </c>
      <c r="P89" s="18"/>
      <c r="Q89" s="18"/>
    </row>
    <row r="90" spans="1:17" x14ac:dyDescent="0.3">
      <c r="A90" s="2">
        <v>85</v>
      </c>
      <c r="B90" s="14" t="s">
        <v>115</v>
      </c>
      <c r="C90" s="39">
        <v>1</v>
      </c>
      <c r="D90" s="11" t="s">
        <v>12</v>
      </c>
      <c r="E90" s="31"/>
      <c r="F90" s="45"/>
      <c r="G90" s="16"/>
      <c r="H90" s="8"/>
      <c r="I90" s="8"/>
      <c r="J90" s="16">
        <f t="shared" si="6"/>
        <v>0</v>
      </c>
      <c r="K90" s="16" t="e">
        <f t="shared" si="8"/>
        <v>#DIV/0!</v>
      </c>
      <c r="L90" s="11">
        <v>4</v>
      </c>
      <c r="M90" s="11">
        <f t="shared" si="5"/>
        <v>4</v>
      </c>
      <c r="N90" s="10">
        <f t="shared" si="7"/>
        <v>0</v>
      </c>
      <c r="P90" s="18"/>
      <c r="Q90" s="18"/>
    </row>
    <row r="91" spans="1:17" x14ac:dyDescent="0.3">
      <c r="A91" s="2">
        <v>86</v>
      </c>
      <c r="B91" s="14" t="s">
        <v>116</v>
      </c>
      <c r="C91" s="39">
        <v>1</v>
      </c>
      <c r="D91" s="11" t="s">
        <v>12</v>
      </c>
      <c r="E91" s="31"/>
      <c r="F91" s="45"/>
      <c r="G91" s="16"/>
      <c r="H91" s="8"/>
      <c r="I91" s="8"/>
      <c r="J91" s="16">
        <f t="shared" si="6"/>
        <v>0</v>
      </c>
      <c r="K91" s="16" t="e">
        <f t="shared" si="8"/>
        <v>#DIV/0!</v>
      </c>
      <c r="L91" s="11">
        <v>34</v>
      </c>
      <c r="M91" s="11">
        <f t="shared" si="5"/>
        <v>34</v>
      </c>
      <c r="N91" s="10">
        <f t="shared" si="7"/>
        <v>0</v>
      </c>
      <c r="P91" s="18"/>
      <c r="Q91" s="18"/>
    </row>
    <row r="92" spans="1:17" x14ac:dyDescent="0.3">
      <c r="A92" s="2">
        <v>87</v>
      </c>
      <c r="B92" s="14" t="s">
        <v>117</v>
      </c>
      <c r="C92" s="39">
        <v>1</v>
      </c>
      <c r="D92" s="11" t="s">
        <v>12</v>
      </c>
      <c r="E92" s="31"/>
      <c r="F92" s="45"/>
      <c r="G92" s="16"/>
      <c r="H92" s="8"/>
      <c r="I92" s="8"/>
      <c r="J92" s="16">
        <f t="shared" si="6"/>
        <v>0</v>
      </c>
      <c r="K92" s="16" t="e">
        <f t="shared" si="8"/>
        <v>#DIV/0!</v>
      </c>
      <c r="L92" s="11">
        <v>8</v>
      </c>
      <c r="M92" s="11">
        <f t="shared" si="5"/>
        <v>8</v>
      </c>
      <c r="N92" s="10">
        <f t="shared" si="7"/>
        <v>0</v>
      </c>
      <c r="P92" s="18"/>
      <c r="Q92" s="18"/>
    </row>
    <row r="93" spans="1:17" x14ac:dyDescent="0.3">
      <c r="A93" s="2">
        <v>88</v>
      </c>
      <c r="B93" s="14" t="s">
        <v>118</v>
      </c>
      <c r="C93" s="39">
        <v>1</v>
      </c>
      <c r="D93" s="11" t="s">
        <v>12</v>
      </c>
      <c r="E93" s="31"/>
      <c r="F93" s="45"/>
      <c r="G93" s="16"/>
      <c r="H93" s="8"/>
      <c r="I93" s="8"/>
      <c r="J93" s="16">
        <f t="shared" si="6"/>
        <v>0</v>
      </c>
      <c r="K93" s="16" t="e">
        <f t="shared" si="8"/>
        <v>#DIV/0!</v>
      </c>
      <c r="L93" s="11">
        <v>2</v>
      </c>
      <c r="M93" s="11">
        <f t="shared" si="5"/>
        <v>2</v>
      </c>
      <c r="N93" s="10">
        <f t="shared" si="7"/>
        <v>0</v>
      </c>
      <c r="P93" s="18"/>
      <c r="Q93" s="18"/>
    </row>
    <row r="94" spans="1:17" x14ac:dyDescent="0.3">
      <c r="A94" s="2">
        <v>89</v>
      </c>
      <c r="B94" s="14" t="s">
        <v>119</v>
      </c>
      <c r="C94" s="39">
        <v>1</v>
      </c>
      <c r="D94" s="11" t="s">
        <v>12</v>
      </c>
      <c r="E94" s="31"/>
      <c r="F94" s="45"/>
      <c r="G94" s="16"/>
      <c r="H94" s="8"/>
      <c r="I94" s="8"/>
      <c r="J94" s="16">
        <f t="shared" si="6"/>
        <v>0</v>
      </c>
      <c r="K94" s="16" t="e">
        <f t="shared" si="8"/>
        <v>#DIV/0!</v>
      </c>
      <c r="L94" s="11">
        <v>4</v>
      </c>
      <c r="M94" s="11">
        <f t="shared" si="5"/>
        <v>4</v>
      </c>
      <c r="N94" s="10">
        <f t="shared" si="7"/>
        <v>0</v>
      </c>
      <c r="P94" s="18"/>
      <c r="Q94" s="18"/>
    </row>
    <row r="95" spans="1:17" x14ac:dyDescent="0.3">
      <c r="A95" s="2">
        <v>90</v>
      </c>
      <c r="B95" s="24" t="s">
        <v>120</v>
      </c>
      <c r="C95" s="35">
        <v>15</v>
      </c>
      <c r="D95" s="14" t="s">
        <v>121</v>
      </c>
      <c r="E95" s="31">
        <v>500</v>
      </c>
      <c r="F95" s="36"/>
      <c r="G95" s="31" t="e">
        <f>E95/F95</f>
        <v>#DIV/0!</v>
      </c>
      <c r="H95" s="8"/>
      <c r="I95" s="8"/>
      <c r="J95" s="16">
        <f t="shared" si="6"/>
        <v>0</v>
      </c>
      <c r="K95" s="16" t="e">
        <f t="shared" si="8"/>
        <v>#DIV/0!</v>
      </c>
      <c r="L95" s="11">
        <v>11</v>
      </c>
      <c r="M95" s="11">
        <f t="shared" si="5"/>
        <v>165</v>
      </c>
      <c r="N95" s="10" t="e">
        <f>M95*E95*K95</f>
        <v>#DIV/0!</v>
      </c>
      <c r="P95" s="18"/>
      <c r="Q95" s="18"/>
    </row>
    <row r="96" spans="1:17" x14ac:dyDescent="0.3">
      <c r="A96" s="2">
        <v>91</v>
      </c>
      <c r="B96" s="14" t="s">
        <v>122</v>
      </c>
      <c r="C96" s="39">
        <v>10</v>
      </c>
      <c r="D96" s="14" t="s">
        <v>54</v>
      </c>
      <c r="E96" s="31"/>
      <c r="F96" s="45"/>
      <c r="G96" s="16"/>
      <c r="H96" s="8"/>
      <c r="I96" s="8"/>
      <c r="J96" s="16">
        <f t="shared" si="6"/>
        <v>0</v>
      </c>
      <c r="K96" s="16" t="e">
        <f t="shared" si="8"/>
        <v>#DIV/0!</v>
      </c>
      <c r="L96" s="11">
        <v>19</v>
      </c>
      <c r="M96" s="11">
        <f t="shared" si="5"/>
        <v>190</v>
      </c>
      <c r="N96" s="10">
        <f t="shared" si="7"/>
        <v>0</v>
      </c>
      <c r="P96" s="18"/>
      <c r="Q96" s="18"/>
    </row>
    <row r="97" spans="1:17" x14ac:dyDescent="0.3">
      <c r="A97" s="2">
        <v>92</v>
      </c>
      <c r="B97" s="25" t="s">
        <v>123</v>
      </c>
      <c r="C97" s="39">
        <v>16</v>
      </c>
      <c r="D97" s="14" t="s">
        <v>42</v>
      </c>
      <c r="E97" s="31">
        <v>500</v>
      </c>
      <c r="F97" s="36"/>
      <c r="G97" s="31" t="e">
        <f>E97/F97</f>
        <v>#DIV/0!</v>
      </c>
      <c r="H97" s="8"/>
      <c r="I97" s="8"/>
      <c r="J97" s="16">
        <f t="shared" si="6"/>
        <v>0</v>
      </c>
      <c r="K97" s="16" t="e">
        <f t="shared" si="8"/>
        <v>#DIV/0!</v>
      </c>
      <c r="L97" s="11">
        <v>20</v>
      </c>
      <c r="M97" s="11">
        <f t="shared" si="5"/>
        <v>320</v>
      </c>
      <c r="N97" s="10" t="e">
        <f>M97*E97*K97</f>
        <v>#DIV/0!</v>
      </c>
      <c r="P97" s="18"/>
      <c r="Q97" s="18"/>
    </row>
    <row r="98" spans="1:17" x14ac:dyDescent="0.3">
      <c r="A98" s="2">
        <v>93</v>
      </c>
      <c r="B98" s="14" t="s">
        <v>124</v>
      </c>
      <c r="C98" s="39">
        <v>15</v>
      </c>
      <c r="D98" s="14" t="s">
        <v>14</v>
      </c>
      <c r="E98" s="31">
        <v>1000</v>
      </c>
      <c r="F98" s="36"/>
      <c r="G98" s="31" t="e">
        <f>E98/F98</f>
        <v>#DIV/0!</v>
      </c>
      <c r="H98" s="8"/>
      <c r="I98" s="8"/>
      <c r="J98" s="16">
        <f t="shared" si="6"/>
        <v>0</v>
      </c>
      <c r="K98" s="16" t="e">
        <f t="shared" si="8"/>
        <v>#DIV/0!</v>
      </c>
      <c r="L98" s="11">
        <v>19</v>
      </c>
      <c r="M98" s="11">
        <f t="shared" si="5"/>
        <v>285</v>
      </c>
      <c r="N98" s="10" t="e">
        <f>M98*E98*K98</f>
        <v>#DIV/0!</v>
      </c>
      <c r="P98" s="18"/>
      <c r="Q98" s="18"/>
    </row>
    <row r="99" spans="1:17" x14ac:dyDescent="0.3">
      <c r="A99" s="2">
        <v>94</v>
      </c>
      <c r="B99" s="14" t="s">
        <v>125</v>
      </c>
      <c r="C99" s="39">
        <v>1</v>
      </c>
      <c r="D99" s="11" t="s">
        <v>12</v>
      </c>
      <c r="E99" s="31"/>
      <c r="F99" s="45"/>
      <c r="G99" s="16"/>
      <c r="H99" s="8"/>
      <c r="I99" s="8"/>
      <c r="J99" s="16">
        <f t="shared" si="6"/>
        <v>0</v>
      </c>
      <c r="K99" s="16" t="e">
        <f t="shared" si="8"/>
        <v>#DIV/0!</v>
      </c>
      <c r="L99" s="11">
        <v>2</v>
      </c>
      <c r="M99" s="11">
        <f t="shared" si="5"/>
        <v>2</v>
      </c>
      <c r="N99" s="10">
        <f t="shared" si="7"/>
        <v>0</v>
      </c>
      <c r="P99" s="18"/>
      <c r="Q99" s="18"/>
    </row>
    <row r="100" spans="1:17" x14ac:dyDescent="0.3">
      <c r="A100" s="2">
        <v>95</v>
      </c>
      <c r="B100" s="14" t="s">
        <v>126</v>
      </c>
      <c r="C100" s="39">
        <v>1</v>
      </c>
      <c r="D100" s="11" t="s">
        <v>12</v>
      </c>
      <c r="E100" s="31"/>
      <c r="F100" s="45"/>
      <c r="G100" s="16"/>
      <c r="H100" s="8"/>
      <c r="I100" s="8"/>
      <c r="J100" s="16">
        <f t="shared" si="6"/>
        <v>0</v>
      </c>
      <c r="K100" s="16" t="e">
        <f t="shared" si="8"/>
        <v>#DIV/0!</v>
      </c>
      <c r="L100" s="11">
        <v>2</v>
      </c>
      <c r="M100" s="11">
        <f t="shared" si="5"/>
        <v>2</v>
      </c>
      <c r="N100" s="10">
        <f t="shared" si="7"/>
        <v>0</v>
      </c>
      <c r="P100" s="18"/>
      <c r="Q100" s="18"/>
    </row>
    <row r="101" spans="1:17" x14ac:dyDescent="0.3">
      <c r="A101" s="2">
        <v>96</v>
      </c>
      <c r="B101" s="14" t="s">
        <v>127</v>
      </c>
      <c r="C101" s="39">
        <v>1</v>
      </c>
      <c r="D101" s="11" t="s">
        <v>12</v>
      </c>
      <c r="E101" s="31"/>
      <c r="F101" s="45"/>
      <c r="G101" s="16"/>
      <c r="H101" s="8"/>
      <c r="I101" s="8"/>
      <c r="J101" s="16">
        <f t="shared" si="6"/>
        <v>0</v>
      </c>
      <c r="K101" s="16" t="e">
        <f t="shared" si="8"/>
        <v>#DIV/0!</v>
      </c>
      <c r="L101" s="11">
        <v>15</v>
      </c>
      <c r="M101" s="11">
        <f t="shared" si="5"/>
        <v>15</v>
      </c>
      <c r="N101" s="10">
        <f t="shared" si="7"/>
        <v>0</v>
      </c>
      <c r="P101" s="18"/>
      <c r="Q101" s="18"/>
    </row>
    <row r="102" spans="1:17" x14ac:dyDescent="0.3">
      <c r="A102" s="2">
        <v>97</v>
      </c>
      <c r="B102" s="14" t="s">
        <v>128</v>
      </c>
      <c r="C102" s="39">
        <v>10</v>
      </c>
      <c r="D102" s="14" t="s">
        <v>54</v>
      </c>
      <c r="E102" s="31"/>
      <c r="F102" s="45"/>
      <c r="G102" s="16"/>
      <c r="H102" s="8"/>
      <c r="I102" s="8"/>
      <c r="J102" s="16">
        <f t="shared" si="6"/>
        <v>0</v>
      </c>
      <c r="K102" s="16" t="e">
        <f t="shared" si="8"/>
        <v>#DIV/0!</v>
      </c>
      <c r="L102" s="11">
        <v>16</v>
      </c>
      <c r="M102" s="11">
        <f t="shared" si="5"/>
        <v>160</v>
      </c>
      <c r="N102" s="10">
        <f t="shared" ref="N102:N133" si="9">L102*I102</f>
        <v>0</v>
      </c>
      <c r="P102" s="18"/>
      <c r="Q102" s="18"/>
    </row>
    <row r="103" spans="1:17" x14ac:dyDescent="0.3">
      <c r="A103" s="2">
        <v>98</v>
      </c>
      <c r="B103" s="14" t="s">
        <v>129</v>
      </c>
      <c r="C103" s="39">
        <v>10</v>
      </c>
      <c r="D103" s="14" t="s">
        <v>54</v>
      </c>
      <c r="E103" s="31"/>
      <c r="F103" s="45"/>
      <c r="G103" s="16"/>
      <c r="H103" s="8"/>
      <c r="I103" s="8"/>
      <c r="J103" s="16">
        <f t="shared" si="6"/>
        <v>0</v>
      </c>
      <c r="K103" s="16" t="e">
        <f t="shared" si="8"/>
        <v>#DIV/0!</v>
      </c>
      <c r="L103" s="11">
        <v>22</v>
      </c>
      <c r="M103" s="11">
        <f t="shared" si="5"/>
        <v>220</v>
      </c>
      <c r="N103" s="10">
        <f t="shared" si="9"/>
        <v>0</v>
      </c>
      <c r="P103" s="18"/>
      <c r="Q103" s="18"/>
    </row>
    <row r="104" spans="1:17" x14ac:dyDescent="0.3">
      <c r="A104" s="2">
        <v>99</v>
      </c>
      <c r="B104" s="14" t="s">
        <v>130</v>
      </c>
      <c r="C104" s="39">
        <v>10</v>
      </c>
      <c r="D104" s="14" t="s">
        <v>54</v>
      </c>
      <c r="E104" s="31"/>
      <c r="F104" s="45"/>
      <c r="G104" s="16"/>
      <c r="H104" s="8"/>
      <c r="I104" s="8"/>
      <c r="J104" s="16">
        <f t="shared" si="6"/>
        <v>0</v>
      </c>
      <c r="K104" s="16" t="e">
        <f t="shared" si="8"/>
        <v>#DIV/0!</v>
      </c>
      <c r="L104" s="11">
        <v>2</v>
      </c>
      <c r="M104" s="11">
        <f t="shared" si="5"/>
        <v>20</v>
      </c>
      <c r="N104" s="10">
        <f t="shared" si="9"/>
        <v>0</v>
      </c>
      <c r="P104" s="18"/>
      <c r="Q104" s="18"/>
    </row>
    <row r="105" spans="1:17" x14ac:dyDescent="0.3">
      <c r="A105" s="2">
        <v>100</v>
      </c>
      <c r="B105" s="15" t="s">
        <v>131</v>
      </c>
      <c r="C105" s="34">
        <v>1</v>
      </c>
      <c r="D105" s="14" t="s">
        <v>12</v>
      </c>
      <c r="E105" s="31"/>
      <c r="F105" s="45"/>
      <c r="G105" s="16"/>
      <c r="H105" s="8"/>
      <c r="I105" s="8"/>
      <c r="J105" s="16">
        <f t="shared" si="6"/>
        <v>0</v>
      </c>
      <c r="K105" s="16" t="e">
        <f t="shared" si="8"/>
        <v>#DIV/0!</v>
      </c>
      <c r="L105" s="11">
        <v>10</v>
      </c>
      <c r="M105" s="11">
        <f t="shared" si="5"/>
        <v>10</v>
      </c>
      <c r="N105" s="10">
        <f t="shared" si="9"/>
        <v>0</v>
      </c>
      <c r="P105" s="18"/>
      <c r="Q105" s="18"/>
    </row>
    <row r="106" spans="1:17" x14ac:dyDescent="0.3">
      <c r="A106" s="2">
        <v>101</v>
      </c>
      <c r="B106" s="15" t="s">
        <v>132</v>
      </c>
      <c r="C106" s="34">
        <v>1</v>
      </c>
      <c r="D106" s="15" t="s">
        <v>133</v>
      </c>
      <c r="E106" s="31">
        <v>2000</v>
      </c>
      <c r="F106" s="36"/>
      <c r="G106" s="31" t="e">
        <f>E106/F106</f>
        <v>#DIV/0!</v>
      </c>
      <c r="H106" s="8"/>
      <c r="I106" s="8"/>
      <c r="J106" s="16">
        <f t="shared" ref="J106" si="10">I106/C106</f>
        <v>0</v>
      </c>
      <c r="K106" s="16" t="e">
        <f t="shared" ref="K106" si="11">J106/G106</f>
        <v>#DIV/0!</v>
      </c>
      <c r="L106" s="11">
        <v>3</v>
      </c>
      <c r="M106" s="11">
        <f t="shared" si="5"/>
        <v>3</v>
      </c>
      <c r="N106" s="10" t="e">
        <f>M106*E106*K106</f>
        <v>#DIV/0!</v>
      </c>
      <c r="P106" s="18"/>
      <c r="Q106" s="18"/>
    </row>
    <row r="107" spans="1:17" x14ac:dyDescent="0.3">
      <c r="A107" s="2">
        <v>102</v>
      </c>
      <c r="B107" s="14" t="s">
        <v>134</v>
      </c>
      <c r="C107" s="39">
        <v>1</v>
      </c>
      <c r="D107" s="14" t="s">
        <v>12</v>
      </c>
      <c r="E107" s="31"/>
      <c r="F107" s="45"/>
      <c r="G107" s="16"/>
      <c r="H107" s="8"/>
      <c r="I107" s="8"/>
      <c r="J107" s="16">
        <f t="shared" si="6"/>
        <v>0</v>
      </c>
      <c r="K107" s="16" t="e">
        <f t="shared" si="8"/>
        <v>#DIV/0!</v>
      </c>
      <c r="L107" s="11">
        <v>80</v>
      </c>
      <c r="M107" s="11">
        <f t="shared" si="5"/>
        <v>80</v>
      </c>
      <c r="N107" s="10">
        <f t="shared" si="9"/>
        <v>0</v>
      </c>
      <c r="P107" s="18"/>
      <c r="Q107" s="18"/>
    </row>
    <row r="108" spans="1:17" x14ac:dyDescent="0.3">
      <c r="A108" s="2">
        <v>103</v>
      </c>
      <c r="B108" s="15" t="s">
        <v>135</v>
      </c>
      <c r="C108" s="34">
        <v>1</v>
      </c>
      <c r="D108" s="14" t="s">
        <v>12</v>
      </c>
      <c r="E108" s="31"/>
      <c r="F108" s="45"/>
      <c r="G108" s="16"/>
      <c r="H108" s="8"/>
      <c r="I108" s="8"/>
      <c r="J108" s="16">
        <f t="shared" si="6"/>
        <v>0</v>
      </c>
      <c r="K108" s="16" t="e">
        <f t="shared" si="8"/>
        <v>#DIV/0!</v>
      </c>
      <c r="L108" s="11">
        <v>90</v>
      </c>
      <c r="M108" s="11">
        <f t="shared" si="5"/>
        <v>90</v>
      </c>
      <c r="N108" s="10">
        <f t="shared" si="9"/>
        <v>0</v>
      </c>
      <c r="P108" s="18"/>
      <c r="Q108" s="18"/>
    </row>
    <row r="109" spans="1:17" x14ac:dyDescent="0.3">
      <c r="A109" s="2">
        <v>104</v>
      </c>
      <c r="B109" s="14" t="s">
        <v>136</v>
      </c>
      <c r="C109" s="39">
        <v>1</v>
      </c>
      <c r="D109" s="14" t="s">
        <v>12</v>
      </c>
      <c r="E109" s="31"/>
      <c r="F109" s="45"/>
      <c r="G109" s="16"/>
      <c r="H109" s="8"/>
      <c r="I109" s="8"/>
      <c r="J109" s="16">
        <f t="shared" si="6"/>
        <v>0</v>
      </c>
      <c r="K109" s="16" t="e">
        <f t="shared" si="8"/>
        <v>#DIV/0!</v>
      </c>
      <c r="L109" s="11">
        <v>30</v>
      </c>
      <c r="M109" s="11">
        <f t="shared" si="5"/>
        <v>30</v>
      </c>
      <c r="N109" s="10">
        <f t="shared" si="9"/>
        <v>0</v>
      </c>
      <c r="P109" s="18"/>
      <c r="Q109" s="18"/>
    </row>
    <row r="110" spans="1:17" x14ac:dyDescent="0.3">
      <c r="A110" s="2">
        <v>105</v>
      </c>
      <c r="B110" s="14" t="s">
        <v>137</v>
      </c>
      <c r="C110" s="39">
        <v>16</v>
      </c>
      <c r="D110" s="14" t="s">
        <v>42</v>
      </c>
      <c r="E110" s="31">
        <v>500</v>
      </c>
      <c r="F110" s="36"/>
      <c r="G110" s="31" t="e">
        <f>E110/F110</f>
        <v>#DIV/0!</v>
      </c>
      <c r="H110" s="8"/>
      <c r="I110" s="8"/>
      <c r="J110" s="16">
        <f t="shared" si="6"/>
        <v>0</v>
      </c>
      <c r="K110" s="16" t="e">
        <f t="shared" si="8"/>
        <v>#DIV/0!</v>
      </c>
      <c r="L110" s="11">
        <v>1</v>
      </c>
      <c r="M110" s="11">
        <f t="shared" si="5"/>
        <v>16</v>
      </c>
      <c r="N110" s="10" t="e">
        <f>M110*E110*K110</f>
        <v>#DIV/0!</v>
      </c>
      <c r="P110" s="18"/>
      <c r="Q110" s="18"/>
    </row>
    <row r="111" spans="1:17" x14ac:dyDescent="0.3">
      <c r="A111" s="2">
        <v>106</v>
      </c>
      <c r="B111" s="24" t="s">
        <v>138</v>
      </c>
      <c r="C111" s="35">
        <v>2</v>
      </c>
      <c r="D111" s="14" t="s">
        <v>78</v>
      </c>
      <c r="E111" s="31">
        <v>5000</v>
      </c>
      <c r="F111" s="36"/>
      <c r="G111" s="31" t="e">
        <f>E111/F111</f>
        <v>#DIV/0!</v>
      </c>
      <c r="H111" s="8"/>
      <c r="I111" s="8"/>
      <c r="J111" s="16">
        <f t="shared" si="6"/>
        <v>0</v>
      </c>
      <c r="K111" s="16" t="e">
        <f t="shared" si="8"/>
        <v>#DIV/0!</v>
      </c>
      <c r="L111" s="11">
        <v>3</v>
      </c>
      <c r="M111" s="11">
        <f t="shared" si="5"/>
        <v>6</v>
      </c>
      <c r="N111" s="10" t="e">
        <f>M111*E111*K111</f>
        <v>#DIV/0!</v>
      </c>
      <c r="P111" s="18"/>
      <c r="Q111" s="18"/>
    </row>
    <row r="112" spans="1:17" x14ac:dyDescent="0.3">
      <c r="A112" s="2">
        <v>107</v>
      </c>
      <c r="B112" s="15" t="s">
        <v>139</v>
      </c>
      <c r="C112" s="34">
        <v>6</v>
      </c>
      <c r="D112" s="15" t="s">
        <v>140</v>
      </c>
      <c r="E112" s="31">
        <v>500</v>
      </c>
      <c r="F112" s="36"/>
      <c r="G112" s="31" t="e">
        <f>E112/F112</f>
        <v>#DIV/0!</v>
      </c>
      <c r="H112" s="8"/>
      <c r="I112" s="8"/>
      <c r="J112" s="16">
        <f t="shared" si="6"/>
        <v>0</v>
      </c>
      <c r="K112" s="16" t="e">
        <f t="shared" si="8"/>
        <v>#DIV/0!</v>
      </c>
      <c r="L112" s="11">
        <v>3</v>
      </c>
      <c r="M112" s="11">
        <f t="shared" si="5"/>
        <v>18</v>
      </c>
      <c r="N112" s="10" t="e">
        <f>M112*E112*K112</f>
        <v>#DIV/0!</v>
      </c>
      <c r="P112" s="18"/>
      <c r="Q112" s="18"/>
    </row>
    <row r="113" spans="1:17" x14ac:dyDescent="0.3">
      <c r="A113" s="2">
        <v>108</v>
      </c>
      <c r="B113" s="14" t="s">
        <v>141</v>
      </c>
      <c r="C113" s="39">
        <v>300</v>
      </c>
      <c r="D113" s="14" t="s">
        <v>142</v>
      </c>
      <c r="E113" s="31"/>
      <c r="F113" s="45"/>
      <c r="G113" s="16"/>
      <c r="H113" s="8"/>
      <c r="I113" s="8"/>
      <c r="J113" s="16">
        <f t="shared" si="6"/>
        <v>0</v>
      </c>
      <c r="K113" s="16" t="e">
        <f t="shared" si="8"/>
        <v>#DIV/0!</v>
      </c>
      <c r="L113" s="11">
        <v>68</v>
      </c>
      <c r="M113" s="11">
        <f t="shared" si="5"/>
        <v>20400</v>
      </c>
      <c r="N113" s="10">
        <f t="shared" si="9"/>
        <v>0</v>
      </c>
      <c r="P113" s="18"/>
      <c r="Q113" s="18"/>
    </row>
    <row r="114" spans="1:17" x14ac:dyDescent="0.3">
      <c r="A114" s="2">
        <v>109</v>
      </c>
      <c r="B114" s="14" t="s">
        <v>143</v>
      </c>
      <c r="C114" s="39">
        <v>25</v>
      </c>
      <c r="D114" s="14" t="s">
        <v>56</v>
      </c>
      <c r="E114" s="31"/>
      <c r="F114" s="45"/>
      <c r="G114" s="16"/>
      <c r="H114" s="8"/>
      <c r="I114" s="8"/>
      <c r="J114" s="16">
        <f t="shared" si="6"/>
        <v>0</v>
      </c>
      <c r="K114" s="16" t="e">
        <f t="shared" si="8"/>
        <v>#DIV/0!</v>
      </c>
      <c r="L114" s="11">
        <v>15</v>
      </c>
      <c r="M114" s="11">
        <f t="shared" si="5"/>
        <v>375</v>
      </c>
      <c r="N114" s="10">
        <f t="shared" si="9"/>
        <v>0</v>
      </c>
      <c r="P114" s="18"/>
      <c r="Q114" s="18"/>
    </row>
    <row r="115" spans="1:17" x14ac:dyDescent="0.3">
      <c r="A115" s="2">
        <v>110</v>
      </c>
      <c r="B115" s="11" t="s">
        <v>144</v>
      </c>
      <c r="C115" s="39">
        <v>10</v>
      </c>
      <c r="D115" s="11" t="s">
        <v>54</v>
      </c>
      <c r="E115" s="31"/>
      <c r="F115" s="45"/>
      <c r="G115" s="16"/>
      <c r="H115" s="8"/>
      <c r="I115" s="8"/>
      <c r="J115" s="16">
        <f t="shared" si="6"/>
        <v>0</v>
      </c>
      <c r="K115" s="16" t="e">
        <f t="shared" si="8"/>
        <v>#DIV/0!</v>
      </c>
      <c r="L115" s="11">
        <v>31</v>
      </c>
      <c r="M115" s="11">
        <f t="shared" si="5"/>
        <v>310</v>
      </c>
      <c r="N115" s="10">
        <f t="shared" si="9"/>
        <v>0</v>
      </c>
      <c r="P115" s="18"/>
      <c r="Q115" s="18"/>
    </row>
    <row r="116" spans="1:17" x14ac:dyDescent="0.3">
      <c r="A116" s="2">
        <v>111</v>
      </c>
      <c r="B116" s="14" t="s">
        <v>145</v>
      </c>
      <c r="C116" s="39">
        <v>24</v>
      </c>
      <c r="D116" s="14" t="s">
        <v>146</v>
      </c>
      <c r="E116" s="31"/>
      <c r="F116" s="45"/>
      <c r="G116" s="16"/>
      <c r="H116" s="8"/>
      <c r="I116" s="8"/>
      <c r="J116" s="16">
        <f t="shared" si="6"/>
        <v>0</v>
      </c>
      <c r="K116" s="16" t="e">
        <f t="shared" si="8"/>
        <v>#DIV/0!</v>
      </c>
      <c r="L116" s="11">
        <v>1</v>
      </c>
      <c r="M116" s="11">
        <f t="shared" si="5"/>
        <v>24</v>
      </c>
      <c r="N116" s="10">
        <f t="shared" si="9"/>
        <v>0</v>
      </c>
      <c r="P116" s="18"/>
      <c r="Q116" s="18"/>
    </row>
    <row r="117" spans="1:17" x14ac:dyDescent="0.3">
      <c r="A117" s="2">
        <v>112</v>
      </c>
      <c r="B117" s="14" t="s">
        <v>147</v>
      </c>
      <c r="C117" s="39">
        <v>1</v>
      </c>
      <c r="D117" s="14" t="s">
        <v>12</v>
      </c>
      <c r="E117" s="31"/>
      <c r="F117" s="45"/>
      <c r="G117" s="16"/>
      <c r="H117" s="8"/>
      <c r="I117" s="8"/>
      <c r="J117" s="16">
        <f t="shared" si="6"/>
        <v>0</v>
      </c>
      <c r="K117" s="16" t="e">
        <f t="shared" si="8"/>
        <v>#DIV/0!</v>
      </c>
      <c r="L117" s="11">
        <v>10</v>
      </c>
      <c r="M117" s="11">
        <f t="shared" si="5"/>
        <v>10</v>
      </c>
      <c r="N117" s="10">
        <f t="shared" si="9"/>
        <v>0</v>
      </c>
      <c r="P117" s="18"/>
      <c r="Q117" s="18"/>
    </row>
    <row r="118" spans="1:17" x14ac:dyDescent="0.3">
      <c r="A118" s="2">
        <v>113</v>
      </c>
      <c r="B118" s="14" t="s">
        <v>148</v>
      </c>
      <c r="C118" s="39">
        <v>25</v>
      </c>
      <c r="D118" s="14" t="s">
        <v>56</v>
      </c>
      <c r="E118" s="31"/>
      <c r="F118" s="45"/>
      <c r="G118" s="16"/>
      <c r="H118" s="8"/>
      <c r="I118" s="8"/>
      <c r="J118" s="16">
        <f t="shared" si="6"/>
        <v>0</v>
      </c>
      <c r="K118" s="16" t="e">
        <f t="shared" si="8"/>
        <v>#DIV/0!</v>
      </c>
      <c r="L118" s="11">
        <v>105</v>
      </c>
      <c r="M118" s="11">
        <f t="shared" si="5"/>
        <v>2625</v>
      </c>
      <c r="N118" s="10">
        <f t="shared" si="9"/>
        <v>0</v>
      </c>
      <c r="P118" s="18"/>
      <c r="Q118" s="18"/>
    </row>
    <row r="119" spans="1:17" x14ac:dyDescent="0.3">
      <c r="A119" s="2">
        <v>114</v>
      </c>
      <c r="B119" s="14" t="s">
        <v>149</v>
      </c>
      <c r="C119" s="39">
        <v>12</v>
      </c>
      <c r="D119" s="14" t="s">
        <v>150</v>
      </c>
      <c r="E119" s="31">
        <v>1000</v>
      </c>
      <c r="F119" s="36"/>
      <c r="G119" s="31" t="e">
        <f>E119/F119</f>
        <v>#DIV/0!</v>
      </c>
      <c r="H119" s="8"/>
      <c r="I119" s="8"/>
      <c r="J119" s="16">
        <f t="shared" si="6"/>
        <v>0</v>
      </c>
      <c r="K119" s="16" t="e">
        <f t="shared" si="8"/>
        <v>#DIV/0!</v>
      </c>
      <c r="L119" s="11">
        <v>5</v>
      </c>
      <c r="M119" s="11">
        <f t="shared" si="5"/>
        <v>60</v>
      </c>
      <c r="N119" s="10" t="e">
        <f>M119*E119*K119</f>
        <v>#DIV/0!</v>
      </c>
      <c r="P119" s="18"/>
      <c r="Q119" s="18"/>
    </row>
    <row r="120" spans="1:17" x14ac:dyDescent="0.3">
      <c r="A120" s="2">
        <v>115</v>
      </c>
      <c r="B120" s="14" t="s">
        <v>151</v>
      </c>
      <c r="C120" s="39">
        <v>100</v>
      </c>
      <c r="D120" s="14" t="s">
        <v>152</v>
      </c>
      <c r="E120" s="31"/>
      <c r="F120" s="45"/>
      <c r="G120" s="16"/>
      <c r="H120" s="8"/>
      <c r="I120" s="8"/>
      <c r="J120" s="16">
        <f t="shared" si="6"/>
        <v>0</v>
      </c>
      <c r="K120" s="16" t="e">
        <f t="shared" si="8"/>
        <v>#DIV/0!</v>
      </c>
      <c r="L120" s="11">
        <v>2</v>
      </c>
      <c r="M120" s="11">
        <f t="shared" si="5"/>
        <v>200</v>
      </c>
      <c r="N120" s="10">
        <f t="shared" si="9"/>
        <v>0</v>
      </c>
      <c r="P120" s="18"/>
      <c r="Q120" s="18"/>
    </row>
    <row r="121" spans="1:17" x14ac:dyDescent="0.3">
      <c r="A121" s="2">
        <v>116</v>
      </c>
      <c r="B121" s="14" t="s">
        <v>153</v>
      </c>
      <c r="C121" s="39">
        <v>10</v>
      </c>
      <c r="D121" s="14" t="s">
        <v>14</v>
      </c>
      <c r="E121" s="31">
        <v>1000</v>
      </c>
      <c r="F121" s="36"/>
      <c r="G121" s="31" t="e">
        <f>E121/F121</f>
        <v>#DIV/0!</v>
      </c>
      <c r="H121" s="8"/>
      <c r="I121" s="8"/>
      <c r="J121" s="16">
        <f t="shared" si="6"/>
        <v>0</v>
      </c>
      <c r="K121" s="16" t="e">
        <f t="shared" si="8"/>
        <v>#DIV/0!</v>
      </c>
      <c r="L121" s="11">
        <v>12</v>
      </c>
      <c r="M121" s="11">
        <f t="shared" si="5"/>
        <v>120</v>
      </c>
      <c r="N121" s="10" t="e">
        <f>M121*E121*K121</f>
        <v>#DIV/0!</v>
      </c>
      <c r="P121" s="18"/>
      <c r="Q121" s="18"/>
    </row>
    <row r="122" spans="1:17" x14ac:dyDescent="0.3">
      <c r="A122" s="2">
        <v>117</v>
      </c>
      <c r="B122" s="14" t="s">
        <v>154</v>
      </c>
      <c r="C122" s="39">
        <v>1</v>
      </c>
      <c r="D122" s="14" t="s">
        <v>12</v>
      </c>
      <c r="E122" s="31"/>
      <c r="F122" s="45"/>
      <c r="G122" s="16"/>
      <c r="H122" s="8"/>
      <c r="I122" s="8"/>
      <c r="J122" s="16">
        <f t="shared" si="6"/>
        <v>0</v>
      </c>
      <c r="K122" s="16" t="e">
        <f t="shared" si="8"/>
        <v>#DIV/0!</v>
      </c>
      <c r="L122" s="2">
        <v>10</v>
      </c>
      <c r="M122" s="11">
        <f t="shared" si="5"/>
        <v>10</v>
      </c>
      <c r="N122" s="10">
        <f t="shared" si="9"/>
        <v>0</v>
      </c>
      <c r="P122" s="18"/>
      <c r="Q122" s="18"/>
    </row>
    <row r="123" spans="1:17" x14ac:dyDescent="0.3">
      <c r="A123" s="2">
        <v>118</v>
      </c>
      <c r="B123" s="14" t="s">
        <v>155</v>
      </c>
      <c r="C123" s="39">
        <v>1</v>
      </c>
      <c r="D123" s="14" t="s">
        <v>12</v>
      </c>
      <c r="E123" s="31"/>
      <c r="F123" s="45"/>
      <c r="G123" s="16"/>
      <c r="H123" s="8"/>
      <c r="I123" s="8"/>
      <c r="J123" s="16">
        <f t="shared" si="6"/>
        <v>0</v>
      </c>
      <c r="K123" s="16" t="e">
        <f t="shared" si="8"/>
        <v>#DIV/0!</v>
      </c>
      <c r="L123" s="2">
        <v>20</v>
      </c>
      <c r="M123" s="11">
        <f t="shared" si="5"/>
        <v>20</v>
      </c>
      <c r="N123" s="10">
        <f t="shared" si="9"/>
        <v>0</v>
      </c>
      <c r="P123" s="18"/>
      <c r="Q123" s="18"/>
    </row>
    <row r="124" spans="1:17" x14ac:dyDescent="0.3">
      <c r="A124" s="2">
        <v>119</v>
      </c>
      <c r="B124" s="14" t="s">
        <v>156</v>
      </c>
      <c r="C124" s="39">
        <v>1</v>
      </c>
      <c r="D124" s="14" t="s">
        <v>12</v>
      </c>
      <c r="E124" s="31"/>
      <c r="F124" s="45"/>
      <c r="G124" s="16"/>
      <c r="H124" s="8"/>
      <c r="I124" s="8"/>
      <c r="J124" s="16">
        <f t="shared" si="6"/>
        <v>0</v>
      </c>
      <c r="K124" s="16" t="e">
        <f t="shared" si="8"/>
        <v>#DIV/0!</v>
      </c>
      <c r="L124" s="2">
        <v>9</v>
      </c>
      <c r="M124" s="11">
        <f t="shared" si="5"/>
        <v>9</v>
      </c>
      <c r="N124" s="10">
        <f t="shared" si="9"/>
        <v>0</v>
      </c>
      <c r="P124" s="18"/>
      <c r="Q124" s="18"/>
    </row>
    <row r="125" spans="1:17" x14ac:dyDescent="0.3">
      <c r="A125" s="2">
        <v>120</v>
      </c>
      <c r="B125" s="14" t="s">
        <v>157</v>
      </c>
      <c r="C125" s="39">
        <v>1</v>
      </c>
      <c r="D125" s="14" t="s">
        <v>12</v>
      </c>
      <c r="E125" s="31"/>
      <c r="F125" s="45"/>
      <c r="G125" s="16"/>
      <c r="H125" s="8"/>
      <c r="I125" s="8"/>
      <c r="J125" s="16">
        <f t="shared" si="6"/>
        <v>0</v>
      </c>
      <c r="K125" s="16" t="e">
        <f t="shared" si="8"/>
        <v>#DIV/0!</v>
      </c>
      <c r="L125" s="2">
        <v>1</v>
      </c>
      <c r="M125" s="11">
        <f t="shared" si="5"/>
        <v>1</v>
      </c>
      <c r="N125" s="10">
        <f t="shared" si="9"/>
        <v>0</v>
      </c>
      <c r="P125" s="18"/>
      <c r="Q125" s="18"/>
    </row>
    <row r="126" spans="1:17" x14ac:dyDescent="0.3">
      <c r="A126" s="2">
        <v>121</v>
      </c>
      <c r="B126" s="14" t="s">
        <v>158</v>
      </c>
      <c r="C126" s="39">
        <v>1</v>
      </c>
      <c r="D126" s="14" t="s">
        <v>159</v>
      </c>
      <c r="E126" s="31">
        <v>13000</v>
      </c>
      <c r="F126" s="36"/>
      <c r="G126" s="31" t="e">
        <f>E126/F126</f>
        <v>#DIV/0!</v>
      </c>
      <c r="H126" s="8"/>
      <c r="I126" s="8"/>
      <c r="J126" s="16">
        <f t="shared" ref="J126" si="12">I126/C126</f>
        <v>0</v>
      </c>
      <c r="K126" s="16" t="e">
        <f t="shared" ref="K126" si="13">J126/G126</f>
        <v>#DIV/0!</v>
      </c>
      <c r="L126" s="11">
        <v>18</v>
      </c>
      <c r="M126" s="11">
        <f t="shared" si="5"/>
        <v>18</v>
      </c>
      <c r="N126" s="10" t="e">
        <f>M126*E126*K126</f>
        <v>#DIV/0!</v>
      </c>
      <c r="P126" s="18"/>
      <c r="Q126" s="18"/>
    </row>
    <row r="127" spans="1:17" x14ac:dyDescent="0.3">
      <c r="A127" s="2">
        <v>122</v>
      </c>
      <c r="B127" s="14" t="s">
        <v>160</v>
      </c>
      <c r="C127" s="39">
        <v>100</v>
      </c>
      <c r="D127" s="14" t="s">
        <v>152</v>
      </c>
      <c r="E127" s="31"/>
      <c r="F127" s="45"/>
      <c r="G127" s="16"/>
      <c r="H127" s="8"/>
      <c r="I127" s="8"/>
      <c r="J127" s="16">
        <f t="shared" si="6"/>
        <v>0</v>
      </c>
      <c r="K127" s="16" t="e">
        <f t="shared" si="8"/>
        <v>#DIV/0!</v>
      </c>
      <c r="L127" s="2">
        <v>4</v>
      </c>
      <c r="M127" s="11">
        <f t="shared" si="5"/>
        <v>400</v>
      </c>
      <c r="N127" s="10">
        <f t="shared" si="9"/>
        <v>0</v>
      </c>
      <c r="P127" s="18"/>
      <c r="Q127" s="18"/>
    </row>
    <row r="128" spans="1:17" x14ac:dyDescent="0.3">
      <c r="A128" s="2">
        <v>123</v>
      </c>
      <c r="B128" s="14" t="s">
        <v>161</v>
      </c>
      <c r="C128" s="39">
        <v>100</v>
      </c>
      <c r="D128" s="14" t="s">
        <v>152</v>
      </c>
      <c r="E128" s="31"/>
      <c r="F128" s="45"/>
      <c r="G128" s="16"/>
      <c r="H128" s="8"/>
      <c r="I128" s="8"/>
      <c r="J128" s="16">
        <f t="shared" si="6"/>
        <v>0</v>
      </c>
      <c r="K128" s="16" t="e">
        <f t="shared" si="8"/>
        <v>#DIV/0!</v>
      </c>
      <c r="L128" s="2">
        <v>4</v>
      </c>
      <c r="M128" s="11">
        <f t="shared" si="5"/>
        <v>400</v>
      </c>
      <c r="N128" s="10">
        <f t="shared" si="9"/>
        <v>0</v>
      </c>
      <c r="P128" s="18"/>
      <c r="Q128" s="18"/>
    </row>
    <row r="129" spans="1:17" x14ac:dyDescent="0.3">
      <c r="A129" s="2">
        <v>124</v>
      </c>
      <c r="B129" s="14" t="s">
        <v>162</v>
      </c>
      <c r="C129" s="39">
        <v>100</v>
      </c>
      <c r="D129" s="14" t="s">
        <v>152</v>
      </c>
      <c r="E129" s="31"/>
      <c r="F129" s="45"/>
      <c r="G129" s="16"/>
      <c r="H129" s="8"/>
      <c r="I129" s="8"/>
      <c r="J129" s="16">
        <f t="shared" si="6"/>
        <v>0</v>
      </c>
      <c r="K129" s="16" t="e">
        <f t="shared" si="8"/>
        <v>#DIV/0!</v>
      </c>
      <c r="L129" s="2">
        <v>4</v>
      </c>
      <c r="M129" s="11">
        <f t="shared" si="5"/>
        <v>400</v>
      </c>
      <c r="N129" s="10">
        <f t="shared" si="9"/>
        <v>0</v>
      </c>
      <c r="P129" s="18"/>
      <c r="Q129" s="18"/>
    </row>
    <row r="130" spans="1:17" x14ac:dyDescent="0.3">
      <c r="A130" s="2">
        <v>125</v>
      </c>
      <c r="B130" s="14" t="s">
        <v>163</v>
      </c>
      <c r="C130" s="39">
        <v>100</v>
      </c>
      <c r="D130" s="14" t="s">
        <v>152</v>
      </c>
      <c r="E130" s="31"/>
      <c r="F130" s="45"/>
      <c r="G130" s="16"/>
      <c r="H130" s="8"/>
      <c r="I130" s="8"/>
      <c r="J130" s="16">
        <f t="shared" si="6"/>
        <v>0</v>
      </c>
      <c r="K130" s="16" t="e">
        <f t="shared" si="8"/>
        <v>#DIV/0!</v>
      </c>
      <c r="L130" s="2">
        <v>5</v>
      </c>
      <c r="M130" s="11">
        <f t="shared" si="5"/>
        <v>500</v>
      </c>
      <c r="N130" s="10">
        <f t="shared" si="9"/>
        <v>0</v>
      </c>
      <c r="P130" s="18"/>
      <c r="Q130" s="18"/>
    </row>
    <row r="131" spans="1:17" x14ac:dyDescent="0.3">
      <c r="A131" s="2">
        <v>126</v>
      </c>
      <c r="B131" s="14" t="s">
        <v>164</v>
      </c>
      <c r="C131" s="39">
        <v>100</v>
      </c>
      <c r="D131" s="14" t="s">
        <v>152</v>
      </c>
      <c r="E131" s="31"/>
      <c r="F131" s="45"/>
      <c r="G131" s="16"/>
      <c r="H131" s="8"/>
      <c r="I131" s="8"/>
      <c r="J131" s="16">
        <f t="shared" si="6"/>
        <v>0</v>
      </c>
      <c r="K131" s="16" t="e">
        <f t="shared" si="8"/>
        <v>#DIV/0!</v>
      </c>
      <c r="L131" s="11">
        <v>10</v>
      </c>
      <c r="M131" s="11">
        <f t="shared" si="5"/>
        <v>1000</v>
      </c>
      <c r="N131" s="10">
        <f t="shared" si="9"/>
        <v>0</v>
      </c>
      <c r="P131" s="18"/>
      <c r="Q131" s="18"/>
    </row>
    <row r="132" spans="1:17" x14ac:dyDescent="0.3">
      <c r="A132" s="2">
        <v>127</v>
      </c>
      <c r="B132" s="14" t="s">
        <v>165</v>
      </c>
      <c r="C132" s="39">
        <v>100</v>
      </c>
      <c r="D132" s="14" t="s">
        <v>152</v>
      </c>
      <c r="E132" s="31"/>
      <c r="F132" s="45"/>
      <c r="G132" s="16"/>
      <c r="H132" s="8"/>
      <c r="I132" s="8"/>
      <c r="J132" s="16">
        <f t="shared" si="6"/>
        <v>0</v>
      </c>
      <c r="K132" s="16" t="e">
        <f t="shared" si="8"/>
        <v>#DIV/0!</v>
      </c>
      <c r="L132" s="2">
        <v>20</v>
      </c>
      <c r="M132" s="11">
        <f t="shared" si="5"/>
        <v>2000</v>
      </c>
      <c r="N132" s="10">
        <f t="shared" si="9"/>
        <v>0</v>
      </c>
      <c r="P132" s="18"/>
      <c r="Q132" s="18"/>
    </row>
    <row r="133" spans="1:17" x14ac:dyDescent="0.3">
      <c r="A133" s="2">
        <v>128</v>
      </c>
      <c r="B133" s="14" t="s">
        <v>166</v>
      </c>
      <c r="C133" s="39">
        <v>100</v>
      </c>
      <c r="D133" s="14" t="s">
        <v>152</v>
      </c>
      <c r="E133" s="31"/>
      <c r="F133" s="45"/>
      <c r="G133" s="16"/>
      <c r="H133" s="8"/>
      <c r="I133" s="8"/>
      <c r="J133" s="16">
        <f t="shared" si="6"/>
        <v>0</v>
      </c>
      <c r="K133" s="16" t="e">
        <f t="shared" si="8"/>
        <v>#DIV/0!</v>
      </c>
      <c r="L133" s="11">
        <v>25</v>
      </c>
      <c r="M133" s="11">
        <f t="shared" ref="M133:M150" si="14">L133*C133</f>
        <v>2500</v>
      </c>
      <c r="N133" s="10">
        <f t="shared" si="9"/>
        <v>0</v>
      </c>
      <c r="P133" s="18"/>
      <c r="Q133" s="18"/>
    </row>
    <row r="134" spans="1:17" x14ac:dyDescent="0.3">
      <c r="A134" s="2">
        <v>129</v>
      </c>
      <c r="B134" s="14" t="s">
        <v>167</v>
      </c>
      <c r="C134" s="39">
        <v>100</v>
      </c>
      <c r="D134" s="14" t="s">
        <v>152</v>
      </c>
      <c r="E134" s="31"/>
      <c r="F134" s="45"/>
      <c r="G134" s="16"/>
      <c r="H134" s="8"/>
      <c r="I134" s="8"/>
      <c r="J134" s="16">
        <f t="shared" ref="J134:J181" si="15">I134/C134</f>
        <v>0</v>
      </c>
      <c r="K134" s="16" t="e">
        <f t="shared" si="8"/>
        <v>#DIV/0!</v>
      </c>
      <c r="L134" s="2">
        <v>20</v>
      </c>
      <c r="M134" s="11">
        <f t="shared" si="14"/>
        <v>2000</v>
      </c>
      <c r="N134" s="10">
        <f t="shared" ref="N134:N149" si="16">L134*I134</f>
        <v>0</v>
      </c>
      <c r="P134" s="18"/>
      <c r="Q134" s="18"/>
    </row>
    <row r="135" spans="1:17" x14ac:dyDescent="0.3">
      <c r="A135" s="2">
        <v>130</v>
      </c>
      <c r="B135" s="14" t="s">
        <v>168</v>
      </c>
      <c r="C135" s="39">
        <v>100</v>
      </c>
      <c r="D135" s="14" t="s">
        <v>152</v>
      </c>
      <c r="E135" s="31"/>
      <c r="F135" s="45"/>
      <c r="G135" s="16"/>
      <c r="H135" s="8"/>
      <c r="I135" s="8"/>
      <c r="J135" s="16">
        <f t="shared" si="15"/>
        <v>0</v>
      </c>
      <c r="K135" s="16" t="e">
        <f t="shared" si="8"/>
        <v>#DIV/0!</v>
      </c>
      <c r="L135" s="2">
        <v>60</v>
      </c>
      <c r="M135" s="11">
        <f t="shared" si="14"/>
        <v>6000</v>
      </c>
      <c r="N135" s="10">
        <f t="shared" si="16"/>
        <v>0</v>
      </c>
      <c r="P135" s="18"/>
      <c r="Q135" s="18"/>
    </row>
    <row r="136" spans="1:17" x14ac:dyDescent="0.3">
      <c r="A136" s="2">
        <v>131</v>
      </c>
      <c r="B136" s="14" t="s">
        <v>169</v>
      </c>
      <c r="C136" s="39">
        <v>100</v>
      </c>
      <c r="D136" s="14" t="s">
        <v>152</v>
      </c>
      <c r="E136" s="31"/>
      <c r="F136" s="45"/>
      <c r="G136" s="16"/>
      <c r="H136" s="8"/>
      <c r="I136" s="8"/>
      <c r="J136" s="16">
        <f t="shared" si="15"/>
        <v>0</v>
      </c>
      <c r="K136" s="16" t="e">
        <f t="shared" si="8"/>
        <v>#DIV/0!</v>
      </c>
      <c r="L136" s="2">
        <v>20</v>
      </c>
      <c r="M136" s="11">
        <f t="shared" si="14"/>
        <v>2000</v>
      </c>
      <c r="N136" s="10">
        <f t="shared" si="16"/>
        <v>0</v>
      </c>
      <c r="P136" s="18"/>
      <c r="Q136" s="18"/>
    </row>
    <row r="137" spans="1:17" x14ac:dyDescent="0.3">
      <c r="A137" s="2">
        <v>132</v>
      </c>
      <c r="B137" s="14" t="s">
        <v>170</v>
      </c>
      <c r="C137" s="39">
        <v>100</v>
      </c>
      <c r="D137" s="14" t="s">
        <v>152</v>
      </c>
      <c r="E137" s="31"/>
      <c r="F137" s="45"/>
      <c r="G137" s="16"/>
      <c r="H137" s="8"/>
      <c r="I137" s="8"/>
      <c r="J137" s="16">
        <f t="shared" si="15"/>
        <v>0</v>
      </c>
      <c r="K137" s="16" t="e">
        <f t="shared" ref="K137:K150" si="17">J137/G137</f>
        <v>#DIV/0!</v>
      </c>
      <c r="L137" s="2">
        <v>20</v>
      </c>
      <c r="M137" s="11">
        <f t="shared" si="14"/>
        <v>2000</v>
      </c>
      <c r="N137" s="10">
        <f t="shared" si="16"/>
        <v>0</v>
      </c>
      <c r="P137" s="18"/>
      <c r="Q137" s="18"/>
    </row>
    <row r="138" spans="1:17" x14ac:dyDescent="0.3">
      <c r="A138" s="2">
        <v>133</v>
      </c>
      <c r="B138" s="14" t="s">
        <v>171</v>
      </c>
      <c r="C138" s="39">
        <v>100</v>
      </c>
      <c r="D138" s="14" t="s">
        <v>152</v>
      </c>
      <c r="E138" s="31"/>
      <c r="F138" s="45"/>
      <c r="G138" s="16"/>
      <c r="H138" s="8"/>
      <c r="I138" s="8"/>
      <c r="J138" s="16">
        <f t="shared" si="15"/>
        <v>0</v>
      </c>
      <c r="K138" s="16" t="e">
        <f t="shared" si="17"/>
        <v>#DIV/0!</v>
      </c>
      <c r="L138" s="2">
        <v>17</v>
      </c>
      <c r="M138" s="11">
        <f t="shared" si="14"/>
        <v>1700</v>
      </c>
      <c r="N138" s="10">
        <f t="shared" si="16"/>
        <v>0</v>
      </c>
      <c r="P138" s="18"/>
      <c r="Q138" s="18"/>
    </row>
    <row r="139" spans="1:17" x14ac:dyDescent="0.3">
      <c r="A139" s="2">
        <v>134</v>
      </c>
      <c r="B139" s="14" t="s">
        <v>172</v>
      </c>
      <c r="C139" s="39">
        <v>100</v>
      </c>
      <c r="D139" s="14" t="s">
        <v>152</v>
      </c>
      <c r="E139" s="31"/>
      <c r="F139" s="45"/>
      <c r="G139" s="16"/>
      <c r="H139" s="8"/>
      <c r="I139" s="8"/>
      <c r="J139" s="16">
        <f t="shared" si="15"/>
        <v>0</v>
      </c>
      <c r="K139" s="16" t="e">
        <f t="shared" si="17"/>
        <v>#DIV/0!</v>
      </c>
      <c r="L139" s="2">
        <v>6</v>
      </c>
      <c r="M139" s="11">
        <f t="shared" si="14"/>
        <v>600</v>
      </c>
      <c r="N139" s="10">
        <f t="shared" si="16"/>
        <v>0</v>
      </c>
      <c r="P139" s="18"/>
      <c r="Q139" s="18"/>
    </row>
    <row r="140" spans="1:17" x14ac:dyDescent="0.3">
      <c r="A140" s="2">
        <v>135</v>
      </c>
      <c r="B140" s="14" t="s">
        <v>173</v>
      </c>
      <c r="C140" s="39">
        <v>100</v>
      </c>
      <c r="D140" s="14" t="s">
        <v>152</v>
      </c>
      <c r="E140" s="31"/>
      <c r="F140" s="45"/>
      <c r="G140" s="16"/>
      <c r="H140" s="8"/>
      <c r="I140" s="8"/>
      <c r="J140" s="16">
        <f t="shared" si="15"/>
        <v>0</v>
      </c>
      <c r="K140" s="16" t="e">
        <f t="shared" si="17"/>
        <v>#DIV/0!</v>
      </c>
      <c r="L140" s="2">
        <v>6</v>
      </c>
      <c r="M140" s="11">
        <f t="shared" si="14"/>
        <v>600</v>
      </c>
      <c r="N140" s="10">
        <f t="shared" si="16"/>
        <v>0</v>
      </c>
      <c r="P140" s="18"/>
      <c r="Q140" s="18"/>
    </row>
    <row r="141" spans="1:17" x14ac:dyDescent="0.3">
      <c r="A141" s="2">
        <v>136</v>
      </c>
      <c r="B141" s="14" t="s">
        <v>174</v>
      </c>
      <c r="C141" s="39">
        <v>100</v>
      </c>
      <c r="D141" s="14" t="s">
        <v>152</v>
      </c>
      <c r="E141" s="31"/>
      <c r="F141" s="45"/>
      <c r="G141" s="16"/>
      <c r="H141" s="8"/>
      <c r="I141" s="8"/>
      <c r="J141" s="16">
        <f t="shared" si="15"/>
        <v>0</v>
      </c>
      <c r="K141" s="16" t="e">
        <f t="shared" si="17"/>
        <v>#DIV/0!</v>
      </c>
      <c r="L141" s="2">
        <v>6</v>
      </c>
      <c r="M141" s="11">
        <f t="shared" si="14"/>
        <v>600</v>
      </c>
      <c r="N141" s="10">
        <f t="shared" si="16"/>
        <v>0</v>
      </c>
      <c r="P141" s="18"/>
      <c r="Q141" s="18"/>
    </row>
    <row r="142" spans="1:17" x14ac:dyDescent="0.3">
      <c r="A142" s="2">
        <v>137</v>
      </c>
      <c r="B142" s="14" t="s">
        <v>175</v>
      </c>
      <c r="C142" s="39">
        <v>100</v>
      </c>
      <c r="D142" s="14" t="s">
        <v>152</v>
      </c>
      <c r="E142" s="31"/>
      <c r="F142" s="45"/>
      <c r="G142" s="16"/>
      <c r="H142" s="8"/>
      <c r="I142" s="8"/>
      <c r="J142" s="16">
        <f t="shared" si="15"/>
        <v>0</v>
      </c>
      <c r="K142" s="16" t="e">
        <f t="shared" si="17"/>
        <v>#DIV/0!</v>
      </c>
      <c r="L142" s="2">
        <v>8</v>
      </c>
      <c r="M142" s="11">
        <f t="shared" si="14"/>
        <v>800</v>
      </c>
      <c r="N142" s="10">
        <f t="shared" si="16"/>
        <v>0</v>
      </c>
      <c r="P142" s="18"/>
      <c r="Q142" s="18"/>
    </row>
    <row r="143" spans="1:17" x14ac:dyDescent="0.3">
      <c r="A143" s="2">
        <v>138</v>
      </c>
      <c r="B143" s="14" t="s">
        <v>176</v>
      </c>
      <c r="C143" s="39">
        <v>100</v>
      </c>
      <c r="D143" s="14" t="s">
        <v>152</v>
      </c>
      <c r="E143" s="31"/>
      <c r="F143" s="45"/>
      <c r="G143" s="16"/>
      <c r="H143" s="8"/>
      <c r="I143" s="8"/>
      <c r="J143" s="16">
        <f t="shared" si="15"/>
        <v>0</v>
      </c>
      <c r="K143" s="16" t="e">
        <f t="shared" si="17"/>
        <v>#DIV/0!</v>
      </c>
      <c r="L143" s="2">
        <v>20</v>
      </c>
      <c r="M143" s="11">
        <f t="shared" si="14"/>
        <v>2000</v>
      </c>
      <c r="N143" s="10">
        <f t="shared" si="16"/>
        <v>0</v>
      </c>
      <c r="P143" s="18"/>
      <c r="Q143" s="18"/>
    </row>
    <row r="144" spans="1:17" x14ac:dyDescent="0.3">
      <c r="A144" s="2">
        <v>139</v>
      </c>
      <c r="B144" s="14" t="s">
        <v>177</v>
      </c>
      <c r="C144" s="39">
        <v>100</v>
      </c>
      <c r="D144" s="14" t="s">
        <v>152</v>
      </c>
      <c r="E144" s="31"/>
      <c r="F144" s="45"/>
      <c r="G144" s="16"/>
      <c r="H144" s="8"/>
      <c r="I144" s="8"/>
      <c r="J144" s="16">
        <f t="shared" si="15"/>
        <v>0</v>
      </c>
      <c r="K144" s="16" t="e">
        <f t="shared" si="17"/>
        <v>#DIV/0!</v>
      </c>
      <c r="L144" s="2">
        <v>34</v>
      </c>
      <c r="M144" s="11">
        <f t="shared" si="14"/>
        <v>3400</v>
      </c>
      <c r="N144" s="10">
        <f t="shared" si="16"/>
        <v>0</v>
      </c>
      <c r="P144" s="18"/>
      <c r="Q144" s="18"/>
    </row>
    <row r="145" spans="1:17" x14ac:dyDescent="0.3">
      <c r="A145" s="2">
        <v>140</v>
      </c>
      <c r="B145" s="14" t="s">
        <v>178</v>
      </c>
      <c r="C145" s="39">
        <v>100</v>
      </c>
      <c r="D145" s="14" t="s">
        <v>152</v>
      </c>
      <c r="E145" s="31"/>
      <c r="F145" s="45"/>
      <c r="G145" s="16"/>
      <c r="H145" s="8"/>
      <c r="I145" s="8"/>
      <c r="J145" s="16">
        <f t="shared" si="15"/>
        <v>0</v>
      </c>
      <c r="K145" s="16" t="e">
        <f t="shared" si="17"/>
        <v>#DIV/0!</v>
      </c>
      <c r="L145" s="2">
        <v>8</v>
      </c>
      <c r="M145" s="11">
        <f t="shared" si="14"/>
        <v>800</v>
      </c>
      <c r="N145" s="10">
        <f t="shared" si="16"/>
        <v>0</v>
      </c>
      <c r="P145" s="18"/>
      <c r="Q145" s="18"/>
    </row>
    <row r="146" spans="1:17" x14ac:dyDescent="0.3">
      <c r="A146" s="2">
        <v>141</v>
      </c>
      <c r="B146" s="14" t="s">
        <v>179</v>
      </c>
      <c r="C146" s="39">
        <v>100</v>
      </c>
      <c r="D146" s="14" t="s">
        <v>152</v>
      </c>
      <c r="E146" s="31"/>
      <c r="F146" s="45"/>
      <c r="G146" s="16"/>
      <c r="H146" s="8"/>
      <c r="I146" s="8"/>
      <c r="J146" s="16">
        <f t="shared" si="15"/>
        <v>0</v>
      </c>
      <c r="K146" s="16" t="e">
        <f t="shared" si="17"/>
        <v>#DIV/0!</v>
      </c>
      <c r="L146" s="2">
        <v>27</v>
      </c>
      <c r="M146" s="11">
        <f t="shared" si="14"/>
        <v>2700</v>
      </c>
      <c r="N146" s="10">
        <f t="shared" si="16"/>
        <v>0</v>
      </c>
      <c r="P146" s="18"/>
      <c r="Q146" s="18"/>
    </row>
    <row r="147" spans="1:17" x14ac:dyDescent="0.3">
      <c r="A147" s="2">
        <v>142</v>
      </c>
      <c r="B147" s="14" t="s">
        <v>180</v>
      </c>
      <c r="C147" s="39">
        <v>1</v>
      </c>
      <c r="D147" s="14" t="s">
        <v>12</v>
      </c>
      <c r="E147" s="31"/>
      <c r="F147" s="45"/>
      <c r="G147" s="16"/>
      <c r="H147" s="8"/>
      <c r="I147" s="8"/>
      <c r="J147" s="16">
        <f t="shared" si="15"/>
        <v>0</v>
      </c>
      <c r="K147" s="16" t="e">
        <f t="shared" si="17"/>
        <v>#DIV/0!</v>
      </c>
      <c r="L147" s="11">
        <v>3</v>
      </c>
      <c r="M147" s="11">
        <f t="shared" si="14"/>
        <v>3</v>
      </c>
      <c r="N147" s="10">
        <f t="shared" si="16"/>
        <v>0</v>
      </c>
      <c r="P147" s="18"/>
      <c r="Q147" s="18"/>
    </row>
    <row r="148" spans="1:17" x14ac:dyDescent="0.3">
      <c r="A148" s="2">
        <v>143</v>
      </c>
      <c r="B148" s="14" t="s">
        <v>181</v>
      </c>
      <c r="C148" s="39">
        <v>1</v>
      </c>
      <c r="D148" s="14" t="s">
        <v>12</v>
      </c>
      <c r="E148" s="31"/>
      <c r="F148" s="45"/>
      <c r="G148" s="16"/>
      <c r="H148" s="8"/>
      <c r="I148" s="8"/>
      <c r="J148" s="16">
        <f t="shared" si="15"/>
        <v>0</v>
      </c>
      <c r="K148" s="16" t="e">
        <f t="shared" si="17"/>
        <v>#DIV/0!</v>
      </c>
      <c r="L148" s="11">
        <v>2</v>
      </c>
      <c r="M148" s="11">
        <f t="shared" si="14"/>
        <v>2</v>
      </c>
      <c r="N148" s="10">
        <f t="shared" si="16"/>
        <v>0</v>
      </c>
      <c r="P148" s="18"/>
      <c r="Q148" s="18"/>
    </row>
    <row r="149" spans="1:17" x14ac:dyDescent="0.3">
      <c r="A149" s="2">
        <v>144</v>
      </c>
      <c r="B149" s="14" t="s">
        <v>182</v>
      </c>
      <c r="C149" s="39">
        <v>1</v>
      </c>
      <c r="D149" s="14" t="s">
        <v>12</v>
      </c>
      <c r="E149" s="31"/>
      <c r="F149" s="45"/>
      <c r="G149" s="16"/>
      <c r="H149" s="8"/>
      <c r="I149" s="8"/>
      <c r="J149" s="16">
        <f t="shared" si="15"/>
        <v>0</v>
      </c>
      <c r="K149" s="16" t="e">
        <f t="shared" si="17"/>
        <v>#DIV/0!</v>
      </c>
      <c r="L149" s="11">
        <v>2</v>
      </c>
      <c r="M149" s="11">
        <f t="shared" si="14"/>
        <v>2</v>
      </c>
      <c r="N149" s="10">
        <f t="shared" si="16"/>
        <v>0</v>
      </c>
      <c r="P149" s="18"/>
      <c r="Q149" s="18"/>
    </row>
    <row r="150" spans="1:17" x14ac:dyDescent="0.3">
      <c r="A150" s="2">
        <v>145</v>
      </c>
      <c r="B150" s="14" t="s">
        <v>183</v>
      </c>
      <c r="C150" s="39">
        <v>15</v>
      </c>
      <c r="D150" s="14" t="s">
        <v>184</v>
      </c>
      <c r="E150" s="31">
        <v>750</v>
      </c>
      <c r="F150" s="36"/>
      <c r="G150" s="31" t="e">
        <f>E150/F150</f>
        <v>#DIV/0!</v>
      </c>
      <c r="H150" s="8"/>
      <c r="I150" s="8"/>
      <c r="J150" s="16">
        <f t="shared" si="15"/>
        <v>0</v>
      </c>
      <c r="K150" s="16" t="e">
        <f t="shared" si="17"/>
        <v>#DIV/0!</v>
      </c>
      <c r="L150" s="11">
        <v>1</v>
      </c>
      <c r="M150" s="11">
        <f t="shared" si="14"/>
        <v>15</v>
      </c>
      <c r="N150" s="10" t="e">
        <f>M150*E150*K150</f>
        <v>#DIV/0!</v>
      </c>
      <c r="P150" s="18"/>
      <c r="Q150" s="18"/>
    </row>
    <row r="151" spans="1:17" x14ac:dyDescent="0.3">
      <c r="A151" s="2"/>
      <c r="B151" s="11"/>
      <c r="C151" s="39"/>
      <c r="D151" s="11"/>
      <c r="E151" s="31"/>
      <c r="F151" s="37"/>
      <c r="G151" s="16"/>
      <c r="H151" s="16"/>
      <c r="I151" s="16"/>
      <c r="J151" s="16"/>
      <c r="K151" s="16"/>
      <c r="L151" s="2"/>
      <c r="M151" s="11">
        <f>L151*C151</f>
        <v>0</v>
      </c>
      <c r="N151" s="16"/>
      <c r="P151" s="18"/>
      <c r="Q151" s="18"/>
    </row>
    <row r="152" spans="1:17" x14ac:dyDescent="0.3">
      <c r="A152" s="2"/>
      <c r="B152" s="1" t="s">
        <v>185</v>
      </c>
      <c r="C152" s="41"/>
      <c r="D152" s="1"/>
      <c r="E152" s="31"/>
      <c r="F152" s="37"/>
      <c r="G152" s="16"/>
      <c r="H152" s="16"/>
      <c r="I152" s="16"/>
      <c r="J152" s="16"/>
      <c r="K152" s="16"/>
      <c r="L152" s="2"/>
      <c r="M152" s="11">
        <f t="shared" ref="M152:M173" si="18">L152*C152</f>
        <v>0</v>
      </c>
      <c r="N152" s="16"/>
      <c r="P152" s="18"/>
      <c r="Q152" s="18"/>
    </row>
    <row r="153" spans="1:17" x14ac:dyDescent="0.3">
      <c r="A153" s="2">
        <v>146</v>
      </c>
      <c r="B153" s="2" t="s">
        <v>186</v>
      </c>
      <c r="C153" s="46">
        <v>1</v>
      </c>
      <c r="D153" s="2"/>
      <c r="E153" s="31"/>
      <c r="F153" s="45"/>
      <c r="G153" s="16"/>
      <c r="H153" s="8"/>
      <c r="I153" s="8"/>
      <c r="J153" s="8"/>
      <c r="K153" s="16"/>
      <c r="L153" s="2">
        <v>1</v>
      </c>
      <c r="M153" s="11">
        <f t="shared" si="18"/>
        <v>1</v>
      </c>
      <c r="N153" s="10">
        <f t="shared" ref="N153:N173" si="19">L153*I153</f>
        <v>0</v>
      </c>
      <c r="P153" s="18"/>
      <c r="Q153" s="18"/>
    </row>
    <row r="154" spans="1:17" x14ac:dyDescent="0.3">
      <c r="A154" s="2">
        <v>147</v>
      </c>
      <c r="B154" s="2" t="s">
        <v>187</v>
      </c>
      <c r="C154" s="46">
        <v>1</v>
      </c>
      <c r="D154" s="2"/>
      <c r="E154" s="31"/>
      <c r="F154" s="45"/>
      <c r="G154" s="16"/>
      <c r="H154" s="8"/>
      <c r="I154" s="8"/>
      <c r="J154" s="8"/>
      <c r="K154" s="16"/>
      <c r="L154" s="2">
        <v>1</v>
      </c>
      <c r="M154" s="11">
        <f t="shared" si="18"/>
        <v>1</v>
      </c>
      <c r="N154" s="10">
        <f t="shared" si="19"/>
        <v>0</v>
      </c>
      <c r="P154" s="18"/>
      <c r="Q154" s="18"/>
    </row>
    <row r="155" spans="1:17" x14ac:dyDescent="0.3">
      <c r="A155" s="2">
        <v>148</v>
      </c>
      <c r="B155" s="2" t="s">
        <v>188</v>
      </c>
      <c r="C155" s="46">
        <v>1</v>
      </c>
      <c r="D155" s="2"/>
      <c r="E155" s="31"/>
      <c r="F155" s="45"/>
      <c r="G155" s="16"/>
      <c r="H155" s="8"/>
      <c r="I155" s="8"/>
      <c r="J155" s="8"/>
      <c r="K155" s="16"/>
      <c r="L155" s="2">
        <v>1</v>
      </c>
      <c r="M155" s="11">
        <f t="shared" si="18"/>
        <v>1</v>
      </c>
      <c r="N155" s="10">
        <f t="shared" si="19"/>
        <v>0</v>
      </c>
      <c r="P155" s="18"/>
      <c r="Q155" s="18"/>
    </row>
    <row r="156" spans="1:17" x14ac:dyDescent="0.3">
      <c r="A156" s="2">
        <v>149</v>
      </c>
      <c r="B156" s="2" t="s">
        <v>189</v>
      </c>
      <c r="C156" s="46">
        <v>1</v>
      </c>
      <c r="D156" s="2"/>
      <c r="E156" s="31"/>
      <c r="F156" s="45"/>
      <c r="G156" s="16"/>
      <c r="H156" s="8"/>
      <c r="I156" s="8"/>
      <c r="J156" s="8"/>
      <c r="K156" s="16"/>
      <c r="L156" s="2">
        <v>1</v>
      </c>
      <c r="M156" s="11">
        <f t="shared" si="18"/>
        <v>1</v>
      </c>
      <c r="N156" s="10">
        <f t="shared" si="19"/>
        <v>0</v>
      </c>
      <c r="P156" s="18"/>
      <c r="Q156" s="18"/>
    </row>
    <row r="157" spans="1:17" x14ac:dyDescent="0.3">
      <c r="A157" s="2">
        <v>150</v>
      </c>
      <c r="B157" s="2" t="s">
        <v>190</v>
      </c>
      <c r="C157" s="46">
        <v>1</v>
      </c>
      <c r="D157" s="2"/>
      <c r="E157" s="31"/>
      <c r="F157" s="45"/>
      <c r="G157" s="16"/>
      <c r="H157" s="8"/>
      <c r="I157" s="8"/>
      <c r="J157" s="8"/>
      <c r="K157" s="16"/>
      <c r="L157" s="2">
        <v>1</v>
      </c>
      <c r="M157" s="11">
        <f t="shared" si="18"/>
        <v>1</v>
      </c>
      <c r="N157" s="10">
        <f t="shared" si="19"/>
        <v>0</v>
      </c>
      <c r="P157" s="18"/>
      <c r="Q157" s="18"/>
    </row>
    <row r="158" spans="1:17" x14ac:dyDescent="0.3">
      <c r="A158" s="2">
        <v>151</v>
      </c>
      <c r="B158" s="2" t="s">
        <v>191</v>
      </c>
      <c r="C158" s="46">
        <v>1</v>
      </c>
      <c r="D158" s="2"/>
      <c r="E158" s="31"/>
      <c r="F158" s="45"/>
      <c r="G158" s="16"/>
      <c r="H158" s="8"/>
      <c r="I158" s="8"/>
      <c r="J158" s="8"/>
      <c r="K158" s="16"/>
      <c r="L158" s="2">
        <v>1</v>
      </c>
      <c r="M158" s="11">
        <f t="shared" si="18"/>
        <v>1</v>
      </c>
      <c r="N158" s="10">
        <f t="shared" si="19"/>
        <v>0</v>
      </c>
      <c r="P158" s="18"/>
      <c r="Q158" s="18"/>
    </row>
    <row r="159" spans="1:17" x14ac:dyDescent="0.3">
      <c r="A159" s="2">
        <v>152</v>
      </c>
      <c r="B159" s="11" t="s">
        <v>192</v>
      </c>
      <c r="C159" s="46">
        <v>1</v>
      </c>
      <c r="D159" s="11"/>
      <c r="E159" s="31"/>
      <c r="F159" s="45"/>
      <c r="G159" s="16"/>
      <c r="H159" s="8"/>
      <c r="I159" s="8"/>
      <c r="J159" s="8"/>
      <c r="K159" s="16"/>
      <c r="L159" s="11">
        <v>1</v>
      </c>
      <c r="M159" s="11">
        <f t="shared" si="18"/>
        <v>1</v>
      </c>
      <c r="N159" s="10">
        <f t="shared" si="19"/>
        <v>0</v>
      </c>
      <c r="P159" s="18"/>
      <c r="Q159" s="18"/>
    </row>
    <row r="160" spans="1:17" x14ac:dyDescent="0.3">
      <c r="A160" s="2"/>
      <c r="B160" s="14"/>
      <c r="C160" s="46"/>
      <c r="D160" s="14"/>
      <c r="E160" s="31"/>
      <c r="F160" s="37"/>
      <c r="G160" s="16"/>
      <c r="H160" s="16"/>
      <c r="I160" s="16"/>
      <c r="J160" s="16"/>
      <c r="K160" s="16"/>
      <c r="L160" s="2"/>
      <c r="M160" s="11">
        <f t="shared" si="18"/>
        <v>0</v>
      </c>
      <c r="N160" s="16"/>
      <c r="P160" s="18"/>
      <c r="Q160" s="18"/>
    </row>
    <row r="161" spans="1:17" x14ac:dyDescent="0.3">
      <c r="A161" s="2"/>
      <c r="B161" s="1" t="s">
        <v>193</v>
      </c>
      <c r="C161" s="47"/>
      <c r="D161" s="1"/>
      <c r="E161" s="31"/>
      <c r="F161" s="37"/>
      <c r="G161" s="16"/>
      <c r="H161" s="16"/>
      <c r="I161" s="16"/>
      <c r="J161" s="16"/>
      <c r="K161" s="16"/>
      <c r="L161" s="2"/>
      <c r="M161" s="11">
        <f t="shared" si="18"/>
        <v>0</v>
      </c>
      <c r="N161" s="16"/>
      <c r="P161" s="18"/>
      <c r="Q161" s="18"/>
    </row>
    <row r="162" spans="1:17" x14ac:dyDescent="0.3">
      <c r="A162" s="2">
        <v>153</v>
      </c>
      <c r="B162" s="14" t="s">
        <v>194</v>
      </c>
      <c r="C162" s="46">
        <v>6</v>
      </c>
      <c r="D162" s="14" t="s">
        <v>195</v>
      </c>
      <c r="E162" s="31"/>
      <c r="F162" s="45"/>
      <c r="G162" s="16"/>
      <c r="H162" s="8"/>
      <c r="I162" s="8"/>
      <c r="J162" s="16">
        <f t="shared" si="15"/>
        <v>0</v>
      </c>
      <c r="K162" s="16" t="e">
        <f t="shared" ref="K162:K171" si="20">J162/G162</f>
        <v>#DIV/0!</v>
      </c>
      <c r="L162" s="2">
        <v>566</v>
      </c>
      <c r="M162" s="11">
        <f t="shared" si="18"/>
        <v>3396</v>
      </c>
      <c r="N162" s="10">
        <f t="shared" si="19"/>
        <v>0</v>
      </c>
      <c r="P162" s="18"/>
      <c r="Q162" s="18"/>
    </row>
    <row r="163" spans="1:17" x14ac:dyDescent="0.3">
      <c r="A163" s="2">
        <v>154</v>
      </c>
      <c r="B163" s="14" t="s">
        <v>196</v>
      </c>
      <c r="C163" s="46">
        <v>6</v>
      </c>
      <c r="D163" s="14" t="s">
        <v>14</v>
      </c>
      <c r="E163" s="31">
        <v>1000</v>
      </c>
      <c r="F163" s="36"/>
      <c r="G163" s="31" t="e">
        <f>E163/F163</f>
        <v>#DIV/0!</v>
      </c>
      <c r="H163" s="8"/>
      <c r="I163" s="8"/>
      <c r="J163" s="16">
        <f t="shared" si="15"/>
        <v>0</v>
      </c>
      <c r="K163" s="16" t="e">
        <f t="shared" si="20"/>
        <v>#DIV/0!</v>
      </c>
      <c r="L163" s="2">
        <v>255</v>
      </c>
      <c r="M163" s="11">
        <f t="shared" si="18"/>
        <v>1530</v>
      </c>
      <c r="N163" s="10" t="e">
        <f>M163*E163*K163</f>
        <v>#DIV/0!</v>
      </c>
      <c r="P163" s="18"/>
      <c r="Q163" s="18"/>
    </row>
    <row r="164" spans="1:17" x14ac:dyDescent="0.3">
      <c r="A164" s="2">
        <v>155</v>
      </c>
      <c r="B164" s="14" t="s">
        <v>197</v>
      </c>
      <c r="C164" s="46">
        <v>6</v>
      </c>
      <c r="D164" s="14" t="s">
        <v>221</v>
      </c>
      <c r="E164" s="31">
        <v>475</v>
      </c>
      <c r="F164" s="36"/>
      <c r="G164" s="16"/>
      <c r="H164" s="8"/>
      <c r="I164" s="8"/>
      <c r="J164" s="16">
        <f t="shared" si="15"/>
        <v>0</v>
      </c>
      <c r="K164" s="16" t="e">
        <f t="shared" si="20"/>
        <v>#DIV/0!</v>
      </c>
      <c r="L164" s="12">
        <v>45</v>
      </c>
      <c r="M164" s="11">
        <f t="shared" si="18"/>
        <v>270</v>
      </c>
      <c r="N164" s="10">
        <f t="shared" si="19"/>
        <v>0</v>
      </c>
      <c r="P164" s="18"/>
      <c r="Q164" s="18"/>
    </row>
    <row r="165" spans="1:17" x14ac:dyDescent="0.3">
      <c r="A165" s="2">
        <v>156</v>
      </c>
      <c r="B165" s="14" t="s">
        <v>198</v>
      </c>
      <c r="C165" s="46"/>
      <c r="D165" s="14" t="s">
        <v>199</v>
      </c>
      <c r="E165" s="31"/>
      <c r="F165" s="45"/>
      <c r="G165" s="16"/>
      <c r="H165" s="8"/>
      <c r="I165" s="8"/>
      <c r="J165" s="16" t="e">
        <f t="shared" si="15"/>
        <v>#DIV/0!</v>
      </c>
      <c r="K165" s="16" t="e">
        <f t="shared" si="20"/>
        <v>#DIV/0!</v>
      </c>
      <c r="L165" s="12">
        <v>293</v>
      </c>
      <c r="M165" s="11">
        <f t="shared" si="18"/>
        <v>0</v>
      </c>
      <c r="N165" s="10">
        <f t="shared" si="19"/>
        <v>0</v>
      </c>
      <c r="P165" s="18"/>
      <c r="Q165" s="18"/>
    </row>
    <row r="166" spans="1:17" x14ac:dyDescent="0.3">
      <c r="A166" s="2">
        <v>157</v>
      </c>
      <c r="B166" s="14" t="s">
        <v>200</v>
      </c>
      <c r="C166" s="46">
        <v>12</v>
      </c>
      <c r="D166" s="14" t="s">
        <v>201</v>
      </c>
      <c r="E166" s="31">
        <v>300</v>
      </c>
      <c r="F166" s="36"/>
      <c r="G166" s="31" t="e">
        <f>E166/F166</f>
        <v>#DIV/0!</v>
      </c>
      <c r="H166" s="8"/>
      <c r="I166" s="8"/>
      <c r="J166" s="16">
        <f t="shared" si="15"/>
        <v>0</v>
      </c>
      <c r="K166" s="16" t="e">
        <f t="shared" si="20"/>
        <v>#DIV/0!</v>
      </c>
      <c r="L166" s="12">
        <v>17</v>
      </c>
      <c r="M166" s="11">
        <f t="shared" si="18"/>
        <v>204</v>
      </c>
      <c r="N166" s="10" t="e">
        <f>M166*E166*K166</f>
        <v>#DIV/0!</v>
      </c>
      <c r="P166" s="18"/>
      <c r="Q166" s="18"/>
    </row>
    <row r="167" spans="1:17" x14ac:dyDescent="0.3">
      <c r="A167" s="2">
        <v>158</v>
      </c>
      <c r="B167" s="14" t="s">
        <v>202</v>
      </c>
      <c r="C167" s="46">
        <v>1</v>
      </c>
      <c r="D167" s="14" t="s">
        <v>12</v>
      </c>
      <c r="E167" s="31"/>
      <c r="F167" s="45"/>
      <c r="G167" s="16"/>
      <c r="H167" s="8"/>
      <c r="I167" s="8"/>
      <c r="J167" s="16">
        <f t="shared" si="15"/>
        <v>0</v>
      </c>
      <c r="K167" s="16" t="e">
        <f t="shared" si="20"/>
        <v>#DIV/0!</v>
      </c>
      <c r="L167" s="13">
        <v>1</v>
      </c>
      <c r="M167" s="11">
        <f t="shared" si="18"/>
        <v>1</v>
      </c>
      <c r="N167" s="10">
        <f t="shared" si="19"/>
        <v>0</v>
      </c>
      <c r="P167" s="18"/>
      <c r="Q167" s="18"/>
    </row>
    <row r="168" spans="1:17" x14ac:dyDescent="0.3">
      <c r="A168" s="2">
        <v>159</v>
      </c>
      <c r="B168" s="14" t="s">
        <v>203</v>
      </c>
      <c r="C168" s="46"/>
      <c r="D168" s="14" t="s">
        <v>204</v>
      </c>
      <c r="E168" s="31"/>
      <c r="F168" s="45"/>
      <c r="G168" s="16"/>
      <c r="H168" s="8"/>
      <c r="I168" s="8"/>
      <c r="J168" s="16" t="e">
        <f t="shared" si="15"/>
        <v>#DIV/0!</v>
      </c>
      <c r="K168" s="16" t="e">
        <f t="shared" si="20"/>
        <v>#DIV/0!</v>
      </c>
      <c r="L168" s="13">
        <v>26</v>
      </c>
      <c r="M168" s="11">
        <f t="shared" si="18"/>
        <v>0</v>
      </c>
      <c r="N168" s="10">
        <f t="shared" si="19"/>
        <v>0</v>
      </c>
      <c r="P168" s="18"/>
      <c r="Q168" s="18"/>
    </row>
    <row r="169" spans="1:17" x14ac:dyDescent="0.3">
      <c r="A169" s="2">
        <v>160</v>
      </c>
      <c r="B169" s="14" t="s">
        <v>205</v>
      </c>
      <c r="C169" s="46">
        <v>11</v>
      </c>
      <c r="D169" s="14" t="s">
        <v>206</v>
      </c>
      <c r="E169" s="31"/>
      <c r="F169" s="45"/>
      <c r="G169" s="16"/>
      <c r="H169" s="8"/>
      <c r="I169" s="8"/>
      <c r="J169" s="16">
        <f t="shared" si="15"/>
        <v>0</v>
      </c>
      <c r="K169" s="16" t="e">
        <f t="shared" si="20"/>
        <v>#DIV/0!</v>
      </c>
      <c r="L169" s="13">
        <v>6</v>
      </c>
      <c r="M169" s="11">
        <f t="shared" si="18"/>
        <v>66</v>
      </c>
      <c r="N169" s="10">
        <f t="shared" si="19"/>
        <v>0</v>
      </c>
      <c r="P169" s="18"/>
      <c r="Q169" s="18"/>
    </row>
    <row r="170" spans="1:17" x14ac:dyDescent="0.3">
      <c r="A170" s="2">
        <v>161</v>
      </c>
      <c r="B170" s="14" t="s">
        <v>207</v>
      </c>
      <c r="C170" s="46">
        <v>6</v>
      </c>
      <c r="D170" s="14" t="s">
        <v>195</v>
      </c>
      <c r="E170" s="31"/>
      <c r="F170" s="45"/>
      <c r="G170" s="16"/>
      <c r="H170" s="8"/>
      <c r="I170" s="8"/>
      <c r="J170" s="16">
        <f t="shared" si="15"/>
        <v>0</v>
      </c>
      <c r="K170" s="16" t="e">
        <f t="shared" si="20"/>
        <v>#DIV/0!</v>
      </c>
      <c r="L170" s="11">
        <v>10</v>
      </c>
      <c r="M170" s="11">
        <f t="shared" si="18"/>
        <v>60</v>
      </c>
      <c r="N170" s="10">
        <f t="shared" si="19"/>
        <v>0</v>
      </c>
      <c r="P170" s="18"/>
      <c r="Q170" s="18"/>
    </row>
    <row r="171" spans="1:17" x14ac:dyDescent="0.3">
      <c r="A171" s="2">
        <v>162</v>
      </c>
      <c r="B171" s="11" t="s">
        <v>192</v>
      </c>
      <c r="C171" s="46">
        <v>1</v>
      </c>
      <c r="D171" s="11" t="s">
        <v>12</v>
      </c>
      <c r="E171" s="31"/>
      <c r="F171" s="45"/>
      <c r="G171" s="16"/>
      <c r="H171" s="8"/>
      <c r="I171" s="8"/>
      <c r="J171" s="16">
        <f t="shared" si="15"/>
        <v>0</v>
      </c>
      <c r="K171" s="16" t="e">
        <f t="shared" si="20"/>
        <v>#DIV/0!</v>
      </c>
      <c r="L171" s="2">
        <v>15</v>
      </c>
      <c r="M171" s="11">
        <f t="shared" si="18"/>
        <v>15</v>
      </c>
      <c r="N171" s="10">
        <f t="shared" si="19"/>
        <v>0</v>
      </c>
      <c r="P171" s="18"/>
      <c r="Q171" s="18"/>
    </row>
    <row r="172" spans="1:17" x14ac:dyDescent="0.3">
      <c r="A172" s="2"/>
      <c r="B172" s="2"/>
      <c r="C172" s="46"/>
      <c r="D172" s="2"/>
      <c r="E172" s="31"/>
      <c r="F172" s="45"/>
      <c r="G172" s="16"/>
      <c r="H172" s="16"/>
      <c r="I172" s="16"/>
      <c r="J172" s="16"/>
      <c r="K172" s="16"/>
      <c r="L172" s="2"/>
      <c r="M172" s="11"/>
      <c r="N172" s="16"/>
      <c r="P172" s="18"/>
      <c r="Q172" s="18"/>
    </row>
    <row r="173" spans="1:17" x14ac:dyDescent="0.3">
      <c r="A173" s="2">
        <v>163</v>
      </c>
      <c r="B173" s="12" t="s">
        <v>208</v>
      </c>
      <c r="C173" s="48">
        <v>1</v>
      </c>
      <c r="D173" s="12"/>
      <c r="E173" s="31"/>
      <c r="F173" s="45"/>
      <c r="G173" s="16"/>
      <c r="H173" s="8"/>
      <c r="I173" s="8"/>
      <c r="J173" s="8"/>
      <c r="K173" s="16"/>
      <c r="L173" s="22">
        <v>75</v>
      </c>
      <c r="M173" s="11">
        <f t="shared" si="18"/>
        <v>75</v>
      </c>
      <c r="N173" s="10">
        <f t="shared" si="19"/>
        <v>0</v>
      </c>
      <c r="P173" s="18"/>
      <c r="Q173" s="18"/>
    </row>
    <row r="174" spans="1:17" x14ac:dyDescent="0.3">
      <c r="B174" s="18"/>
      <c r="C174" s="38"/>
      <c r="D174" s="18"/>
      <c r="F174" s="38"/>
      <c r="H174" s="18"/>
      <c r="I174" s="28"/>
      <c r="J174" s="28"/>
      <c r="K174" s="28"/>
      <c r="L174" s="20" t="s">
        <v>209</v>
      </c>
      <c r="M174" s="20"/>
      <c r="N174" s="21" t="e">
        <f>SUM(N6:N173)</f>
        <v>#DIV/0!</v>
      </c>
      <c r="P174" s="18"/>
      <c r="Q174" s="18"/>
    </row>
    <row r="175" spans="1:17" x14ac:dyDescent="0.3">
      <c r="B175" s="18"/>
      <c r="C175" s="38"/>
      <c r="D175" s="18"/>
      <c r="F175" s="38"/>
      <c r="H175" s="18"/>
      <c r="I175" s="28"/>
      <c r="J175" s="28"/>
      <c r="K175" s="28"/>
      <c r="L175" s="26"/>
      <c r="M175" s="26"/>
      <c r="N175" s="27"/>
      <c r="P175" s="18"/>
      <c r="Q175" s="18"/>
    </row>
    <row r="176" spans="1:17" x14ac:dyDescent="0.3">
      <c r="A176" s="2"/>
      <c r="B176" s="23" t="s">
        <v>210</v>
      </c>
      <c r="C176" s="42"/>
      <c r="D176" s="11"/>
      <c r="E176" s="31"/>
      <c r="F176" s="37"/>
      <c r="G176" s="16"/>
      <c r="H176" s="16"/>
      <c r="I176" s="16"/>
      <c r="J176" s="16"/>
      <c r="K176" s="16"/>
      <c r="L176" s="2"/>
      <c r="M176" s="2"/>
      <c r="N176" s="16"/>
      <c r="P176" s="18"/>
      <c r="Q176" s="18"/>
    </row>
    <row r="177" spans="1:18" x14ac:dyDescent="0.3">
      <c r="A177" s="2">
        <v>164</v>
      </c>
      <c r="B177" s="11" t="s">
        <v>211</v>
      </c>
      <c r="C177" s="39">
        <v>1</v>
      </c>
      <c r="D177" s="11" t="s">
        <v>12</v>
      </c>
      <c r="E177" s="31"/>
      <c r="F177" s="45"/>
      <c r="G177" s="16"/>
      <c r="H177" s="8"/>
      <c r="I177" s="8"/>
      <c r="J177" s="16">
        <f t="shared" si="15"/>
        <v>0</v>
      </c>
      <c r="K177" s="16" t="e">
        <f t="shared" ref="K177:K181" si="21">J177/G177</f>
        <v>#DIV/0!</v>
      </c>
      <c r="L177" s="2">
        <v>10</v>
      </c>
      <c r="M177" s="2">
        <f>L177*C177</f>
        <v>10</v>
      </c>
      <c r="N177" s="10">
        <f>L177*I177</f>
        <v>0</v>
      </c>
      <c r="P177" s="18"/>
      <c r="Q177" s="18"/>
    </row>
    <row r="178" spans="1:18" x14ac:dyDescent="0.3">
      <c r="A178" s="2">
        <v>165</v>
      </c>
      <c r="B178" s="11" t="s">
        <v>212</v>
      </c>
      <c r="C178" s="39">
        <v>1</v>
      </c>
      <c r="D178" s="11" t="s">
        <v>12</v>
      </c>
      <c r="E178" s="31"/>
      <c r="F178" s="45"/>
      <c r="G178" s="16"/>
      <c r="H178" s="8"/>
      <c r="I178" s="8"/>
      <c r="J178" s="16">
        <f t="shared" si="15"/>
        <v>0</v>
      </c>
      <c r="K178" s="16" t="e">
        <f t="shared" si="21"/>
        <v>#DIV/0!</v>
      </c>
      <c r="L178" s="2">
        <v>1</v>
      </c>
      <c r="M178" s="2">
        <f t="shared" ref="M178:M181" si="22">L178*C178</f>
        <v>1</v>
      </c>
      <c r="N178" s="10">
        <f>L178*I178</f>
        <v>0</v>
      </c>
      <c r="P178" s="18"/>
      <c r="Q178" s="18"/>
    </row>
    <row r="179" spans="1:18" x14ac:dyDescent="0.3">
      <c r="A179" s="2">
        <v>166</v>
      </c>
      <c r="B179" s="11" t="s">
        <v>213</v>
      </c>
      <c r="C179" s="39">
        <v>1</v>
      </c>
      <c r="D179" s="11" t="s">
        <v>12</v>
      </c>
      <c r="E179" s="31"/>
      <c r="F179" s="45"/>
      <c r="G179" s="16"/>
      <c r="H179" s="8"/>
      <c r="I179" s="8"/>
      <c r="J179" s="16">
        <f t="shared" si="15"/>
        <v>0</v>
      </c>
      <c r="K179" s="16" t="e">
        <f t="shared" si="21"/>
        <v>#DIV/0!</v>
      </c>
      <c r="L179" s="2">
        <v>1</v>
      </c>
      <c r="M179" s="2">
        <f t="shared" si="22"/>
        <v>1</v>
      </c>
      <c r="N179" s="10">
        <f>L179*I179</f>
        <v>0</v>
      </c>
      <c r="P179" s="18"/>
      <c r="Q179" s="18"/>
    </row>
    <row r="180" spans="1:18" x14ac:dyDescent="0.3">
      <c r="A180" s="2">
        <v>167</v>
      </c>
      <c r="B180" s="11" t="s">
        <v>214</v>
      </c>
      <c r="C180" s="39">
        <v>1</v>
      </c>
      <c r="D180" s="11" t="s">
        <v>12</v>
      </c>
      <c r="E180" s="31"/>
      <c r="F180" s="45"/>
      <c r="G180" s="16"/>
      <c r="H180" s="8"/>
      <c r="I180" s="8"/>
      <c r="J180" s="16">
        <f t="shared" si="15"/>
        <v>0</v>
      </c>
      <c r="K180" s="16" t="e">
        <f t="shared" si="21"/>
        <v>#DIV/0!</v>
      </c>
      <c r="L180" s="2">
        <v>1</v>
      </c>
      <c r="M180" s="2">
        <f t="shared" si="22"/>
        <v>1</v>
      </c>
      <c r="N180" s="10">
        <f>L180*I180</f>
        <v>0</v>
      </c>
      <c r="P180" s="18"/>
      <c r="Q180" s="18"/>
    </row>
    <row r="181" spans="1:18" x14ac:dyDescent="0.3">
      <c r="A181" s="2">
        <v>168</v>
      </c>
      <c r="B181" s="11" t="s">
        <v>215</v>
      </c>
      <c r="C181" s="39">
        <v>1</v>
      </c>
      <c r="D181" s="11" t="s">
        <v>12</v>
      </c>
      <c r="E181" s="31"/>
      <c r="F181" s="45"/>
      <c r="G181" s="16"/>
      <c r="H181" s="8"/>
      <c r="I181" s="8"/>
      <c r="J181" s="16">
        <f t="shared" si="15"/>
        <v>0</v>
      </c>
      <c r="K181" s="16" t="e">
        <f t="shared" si="21"/>
        <v>#DIV/0!</v>
      </c>
      <c r="L181" s="2">
        <v>1</v>
      </c>
      <c r="M181" s="2">
        <f t="shared" si="22"/>
        <v>1</v>
      </c>
      <c r="N181" s="10">
        <f>L181*I181</f>
        <v>0</v>
      </c>
      <c r="P181" s="18"/>
      <c r="Q181" s="18"/>
    </row>
    <row r="182" spans="1:18" x14ac:dyDescent="0.3">
      <c r="B182" s="18"/>
      <c r="C182" s="32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P182" s="18"/>
      <c r="Q182" s="18"/>
    </row>
    <row r="183" spans="1:18" x14ac:dyDescent="0.3">
      <c r="B183" s="17" t="s">
        <v>216</v>
      </c>
      <c r="C183" s="33"/>
      <c r="D183" s="17"/>
      <c r="E183" s="17"/>
      <c r="F183" s="17"/>
      <c r="G183" s="17"/>
      <c r="H183" s="17"/>
      <c r="I183" s="29"/>
      <c r="J183" s="29"/>
      <c r="K183" s="29"/>
      <c r="L183" s="29"/>
      <c r="M183" s="29"/>
      <c r="N183" s="29"/>
      <c r="P183" s="3"/>
      <c r="Q183" s="3"/>
      <c r="R183" s="5"/>
    </row>
    <row r="184" spans="1:18" x14ac:dyDescent="0.3">
      <c r="B184" s="17" t="s">
        <v>217</v>
      </c>
      <c r="C184" s="33"/>
      <c r="D184" s="17"/>
      <c r="E184" s="17"/>
      <c r="F184" s="17"/>
      <c r="G184" s="17"/>
      <c r="H184" s="17"/>
      <c r="I184" s="29"/>
      <c r="J184" s="29"/>
      <c r="K184" s="29"/>
      <c r="L184" s="29"/>
      <c r="M184" s="29"/>
      <c r="N184" s="29"/>
      <c r="P184" s="3"/>
      <c r="Q184" s="3"/>
      <c r="R184" s="5"/>
    </row>
    <row r="185" spans="1:18" x14ac:dyDescent="0.3">
      <c r="B185" s="17" t="s">
        <v>218</v>
      </c>
      <c r="C185" s="33"/>
      <c r="D185" s="17"/>
      <c r="E185" s="17"/>
      <c r="F185" s="17"/>
      <c r="G185" s="17"/>
      <c r="H185" s="17"/>
      <c r="I185" s="29"/>
      <c r="J185" s="29"/>
      <c r="K185" s="29"/>
      <c r="L185" s="29"/>
      <c r="M185" s="29"/>
      <c r="N185" s="29"/>
      <c r="P185" s="3"/>
      <c r="Q185" s="3"/>
      <c r="R185" s="5"/>
    </row>
    <row r="186" spans="1:18" x14ac:dyDescent="0.3">
      <c r="B186" s="17" t="s">
        <v>219</v>
      </c>
      <c r="C186" s="33"/>
      <c r="D186" s="17"/>
      <c r="E186" s="17"/>
      <c r="F186" s="17"/>
      <c r="G186" s="17"/>
      <c r="H186" s="17"/>
      <c r="I186" s="29"/>
      <c r="J186" s="29"/>
      <c r="K186" s="29"/>
      <c r="L186" s="29"/>
      <c r="M186" s="29"/>
      <c r="N186" s="29"/>
      <c r="P186" s="3"/>
      <c r="Q186" s="3"/>
      <c r="R186" s="5"/>
    </row>
    <row r="187" spans="1:18" x14ac:dyDescent="0.3">
      <c r="B187" s="18"/>
      <c r="C187" s="32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P187" s="18"/>
      <c r="Q187" s="18"/>
    </row>
    <row r="188" spans="1:18" hidden="1" x14ac:dyDescent="0.3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8" hidden="1" x14ac:dyDescent="0.3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1:18" hidden="1" x14ac:dyDescent="0.3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1:18" hidden="1" x14ac:dyDescent="0.3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1:18" hidden="1" x14ac:dyDescent="0.3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pans="2:16" hidden="1" x14ac:dyDescent="0.3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</sheetData>
  <sortState xmlns:xlrd2="http://schemas.microsoft.com/office/spreadsheetml/2017/richdata2" ref="A6:O150">
    <sortCondition ref="B6:B150"/>
  </sortState>
  <mergeCells count="2">
    <mergeCell ref="B1:O1"/>
    <mergeCell ref="C5:D5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5244A0-1AC0-4A27-9C04-EE0ED2910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DA0D43-E74E-4F15-AC5B-8247C2CC3A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DDD813-FB34-47ED-B79A-2D2453760E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Graveland</dc:creator>
  <cp:keywords/>
  <dc:description/>
  <cp:lastModifiedBy>Eline Graveland</cp:lastModifiedBy>
  <cp:revision/>
  <dcterms:created xsi:type="dcterms:W3CDTF">2022-03-30T09:29:35Z</dcterms:created>
  <dcterms:modified xsi:type="dcterms:W3CDTF">2022-05-25T14:00:42Z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