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gelland.sharepoint.com/sites/InkoopportaalPompebled2/Gedeelde  documenten/SharePoint/Lopende projecten/Leerling administratie Systeem/Aanbestedingsdocumenten/"/>
    </mc:Choice>
  </mc:AlternateContent>
  <xr:revisionPtr revIDLastSave="885" documentId="8_{087F03ED-82D9-7C49-8B9A-DABC358B1F14}" xr6:coauthVersionLast="47" xr6:coauthVersionMax="47" xr10:uidLastSave="{6B79BCDA-1BD9-B845-B0B0-43D4F0A8D1F4}"/>
  <bookViews>
    <workbookView xWindow="320" yWindow="500" windowWidth="28800" windowHeight="16600" xr2:uid="{3346EF09-44D6-5940-9CFC-A2195D1C9E80}"/>
  </bookViews>
  <sheets>
    <sheet name="Invulblad leverancier" sheetId="2" r:id="rId1"/>
    <sheet name="Blad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" l="1"/>
  <c r="B37" i="2" a="1"/>
  <c r="B37" i="2" s="1"/>
  <c r="B20" i="2"/>
  <c r="B43" i="2" a="1"/>
  <c r="B43" i="2" s="1"/>
  <c r="C29" i="2" l="1"/>
  <c r="C28" i="2"/>
  <c r="C31" i="2" l="1"/>
  <c r="B3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<sst xmlns="http://schemas.openxmlformats.org/spreadsheetml/2006/main" count="42" uniqueCount="42">
  <si>
    <t>Bijlage 3: Prijzenblad</t>
  </si>
  <si>
    <t>Invulinstructie:</t>
  </si>
  <si>
    <t>Prijsonderdelen</t>
  </si>
  <si>
    <t>Eenmalige kosten: (Totale inrichting met Fixed prices en uurtarieven)</t>
  </si>
  <si>
    <t>Initiële conversie en inrichting:</t>
  </si>
  <si>
    <t>Fixed price</t>
  </si>
  <si>
    <t xml:space="preserve">Verandermanagement: </t>
  </si>
  <si>
    <t>Projectleider (per uur, op locatie)</t>
  </si>
  <si>
    <t>Senior Consultant (per uur, op locatie)</t>
  </si>
  <si>
    <t>Senior Consultant (per uur, remote)</t>
  </si>
  <si>
    <t>Inschrijver heeft alles naar waarheid ingevuld. Door rechtsgeldige ondertekening van dit tabblad gaat u akkoord met alle bij het aanbestedingsdocument horende en gepubliceerde aanvullende documenten. De uitvoering zal worden uitgevoerd conform de gepubliceerde informatie en uw inschrijving.</t>
  </si>
  <si>
    <t>Datum:</t>
  </si>
  <si>
    <t>Plaats:</t>
  </si>
  <si>
    <t>Firma:</t>
  </si>
  <si>
    <t>Naam:</t>
  </si>
  <si>
    <t>Functie:</t>
  </si>
  <si>
    <t>Handtekening:</t>
  </si>
  <si>
    <t>Consultancy/ ondersteuning op locatie (per dag)</t>
  </si>
  <si>
    <t>Consulancy/ ondersteuning op loactie (per dagdeel van 3 klokuren)</t>
  </si>
  <si>
    <t>Consultancy/ ondersteuning op locatie (per uur)</t>
  </si>
  <si>
    <t>Tarieven Consultancy/ ondersteuning</t>
  </si>
  <si>
    <t>Consultancy/ ondersteuning intern (per uur)</t>
  </si>
  <si>
    <t>Maandag t/m vrijdag 17:30-24:00</t>
  </si>
  <si>
    <t>Maandag t/m vrijdag 00:00-08:00</t>
  </si>
  <si>
    <t>Zaterdag en Zondag, erkende feestdagen</t>
  </si>
  <si>
    <t>Prijzen zijn inclusief alle bijkomende kosten en inclusief BTW</t>
  </si>
  <si>
    <t>Totale initiële conversie en inrichting van systeem (op basis van 1 database) inclusief alle aditionele kosten.</t>
  </si>
  <si>
    <t>Tarieven cursussen/ training</t>
  </si>
  <si>
    <t>Training 1/2 dag klassikaal incl. cursusmateriaal op locatie (max. 10 cursisten)</t>
  </si>
  <si>
    <t>Training 1 dag incl. cursusmateriaal op locatie (max. 10 cursisten)</t>
  </si>
  <si>
    <t>Training twee-daagse incl. cursusmateriaal op locatie (max. 10 cursisten)</t>
  </si>
  <si>
    <t>Prijswens 2</t>
  </si>
  <si>
    <t>Prijswens 3</t>
  </si>
  <si>
    <t>Prijswens 4</t>
  </si>
  <si>
    <t>Prijswens 5</t>
  </si>
  <si>
    <t>Prijswens 1
Jaarlijkse kosten</t>
  </si>
  <si>
    <t>Inschrijver dient enkel de blauwe cellen in te vullen.</t>
  </si>
  <si>
    <t>Tarieven/ toeslagen buiten werktijden/ -dagen</t>
  </si>
  <si>
    <t>Training/ scholing gekoppeld aan de conversie en inrichting zoals hierboven beschreven.</t>
  </si>
  <si>
    <t>Met uitzondering van tarieven cursussen/ scholing/ training deze zijn BTW vrij.</t>
  </si>
  <si>
    <t xml:space="preserve">Specificeer en onderbouw uw Inschrijfprijs Prijswens 2 nader in het onderdeel Implementatieplan als onderdeel van het kwaliteitsdocument (paragraaf 5) </t>
  </si>
  <si>
    <t xml:space="preserve">Gebruiksrecht software voor de volledige functionaliteit inclusief alle updates, viewers, dataopslag, ondersteuning/beheer conform SLA en alle koppelingen enz. (prijs per leerling per jaar). 
NB. Het werken met staffelprijzen is niet toegestaan.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</si>
</sst>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€&quot;\ * #,##0.00_);_(&quot;€&quot;\ * \(#,##0.00\);_(&quot;€&quot;\ * &quot;-&quot;??_);_(@_)"/>
    <numFmt numFmtId="164" formatCode="&quot;€&quot;\ #,##0"/>
    <numFmt numFmtId="165" formatCode="#,##0.00_-"/>
    <numFmt numFmtId="166" formatCode="_ &quot;€&quot;\ * #,##0.00_ ;_ &quot;€&quot;\ * \-#,##0.00_ ;_ &quot;€&quot;\ * &quot;-&quot;??_ ;_ @_ "/>
    <numFmt numFmtId="167" formatCode="&quot;€&quot;\ #,##0.00"/>
    <numFmt numFmtId="168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164" fontId="3" fillId="0" borderId="0" xfId="0" applyNumberFormat="1" applyFont="1" applyAlignment="1" applyProtection="1">
      <alignment horizontal="left" wrapText="1"/>
    </xf>
    <xf numFmtId="165" fontId="3" fillId="0" borderId="0" xfId="0" applyNumberFormat="1" applyFont="1" applyAlignment="1" applyProtection="1">
      <alignment vertical="top" wrapText="1"/>
    </xf>
    <xf numFmtId="164" fontId="0" fillId="0" borderId="0" xfId="0" applyNumberFormat="1" applyAlignment="1" applyProtection="1">
      <alignment horizontal="left" wrapText="1"/>
    </xf>
    <xf numFmtId="164" fontId="6" fillId="0" borderId="0" xfId="0" applyNumberFormat="1" applyFont="1" applyAlignment="1" applyProtection="1">
      <alignment horizontal="left" wrapText="1"/>
    </xf>
    <xf numFmtId="0" fontId="6" fillId="0" borderId="0" xfId="0" applyFont="1" applyAlignment="1" applyProtection="1">
      <alignment vertical="top" wrapText="1"/>
    </xf>
    <xf numFmtId="164" fontId="6" fillId="0" borderId="0" xfId="0" applyNumberFormat="1" applyFont="1" applyAlignment="1" applyProtection="1">
      <alignment vertical="top" wrapText="1"/>
    </xf>
    <xf numFmtId="0" fontId="0" fillId="0" borderId="0" xfId="0" applyAlignment="1" applyProtection="1">
      <alignment horizontal="center" vertical="top" wrapText="1"/>
    </xf>
    <xf numFmtId="167" fontId="0" fillId="0" borderId="0" xfId="0" applyNumberFormat="1" applyAlignment="1" applyProtection="1">
      <alignment horizontal="left" wrapText="1"/>
    </xf>
    <xf numFmtId="0" fontId="0" fillId="0" borderId="0" xfId="0" applyAlignment="1" applyProtection="1">
      <alignment horizontal="right"/>
    </xf>
    <xf numFmtId="3" fontId="0" fillId="0" borderId="0" xfId="0" applyNumberFormat="1" applyAlignment="1" applyProtection="1">
      <alignment horizontal="left" vertical="top" wrapText="1"/>
    </xf>
    <xf numFmtId="0" fontId="6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center" vertical="center" wrapText="1"/>
    </xf>
    <xf numFmtId="4" fontId="0" fillId="0" borderId="0" xfId="0" applyNumberForma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0" fillId="0" borderId="0" xfId="0" applyProtection="1"/>
    <xf numFmtId="0" fontId="0" fillId="0" borderId="0" xfId="0" applyFont="1" applyAlignment="1" applyProtection="1">
      <alignment horizontal="center" vertical="top" wrapText="1"/>
    </xf>
    <xf numFmtId="167" fontId="0" fillId="0" borderId="0" xfId="0" applyNumberFormat="1" applyFont="1" applyAlignment="1" applyProtection="1">
      <alignment horizontal="left" vertical="top" wrapText="1"/>
    </xf>
    <xf numFmtId="168" fontId="0" fillId="0" borderId="0" xfId="1" applyNumberFormat="1" applyFont="1" applyFill="1" applyBorder="1" applyAlignment="1" applyProtection="1">
      <alignment horizontal="right" vertical="center" wrapText="1"/>
    </xf>
    <xf numFmtId="10" fontId="0" fillId="0" borderId="0" xfId="0" applyNumberFormat="1" applyAlignment="1" applyProtection="1">
      <alignment horizontal="left" vertical="center" wrapText="1"/>
    </xf>
    <xf numFmtId="167" fontId="0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top" wrapText="1"/>
    </xf>
    <xf numFmtId="168" fontId="0" fillId="2" borderId="1" xfId="1" applyNumberFormat="1" applyFont="1" applyFill="1" applyBorder="1" applyAlignment="1" applyProtection="1">
      <alignment horizontal="right" vertical="center" wrapText="1"/>
      <protection locked="0"/>
    </xf>
    <xf numFmtId="44" fontId="0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3" borderId="2" xfId="0" applyFont="1" applyFill="1" applyBorder="1" applyAlignment="1" applyProtection="1">
      <alignment horizontal="left" vertical="top"/>
    </xf>
    <xf numFmtId="0" fontId="5" fillId="3" borderId="2" xfId="0" applyFont="1" applyFill="1" applyBorder="1" applyAlignment="1" applyProtection="1">
      <alignment horizontal="left" vertical="top" wrapText="1"/>
    </xf>
    <xf numFmtId="44" fontId="0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top" wrapText="1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Alignment="1" applyProtection="1">
      <alignment horizontal="left" vertical="top" wrapText="1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7" fillId="0" borderId="0" xfId="0" applyFont="1" applyAlignment="1" applyProtection="1">
      <alignment vertical="top" wrapText="1"/>
    </xf>
    <xf numFmtId="14" fontId="0" fillId="2" borderId="3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167" fontId="0" fillId="0" borderId="0" xfId="0" applyNumberFormat="1" applyAlignment="1" applyProtection="1">
      <alignment horizontal="left" vertical="center" wrapText="1"/>
    </xf>
    <xf numFmtId="44" fontId="0" fillId="0" borderId="0" xfId="0" applyNumberFormat="1" applyAlignment="1" applyProtection="1">
      <alignment horizontal="left" wrapText="1"/>
    </xf>
    <xf numFmtId="0" fontId="0" fillId="0" borderId="0" xfId="0" applyFont="1" applyAlignment="1" applyProtection="1">
      <alignment vertical="top" wrapText="1"/>
    </xf>
    <xf numFmtId="44" fontId="0" fillId="4" borderId="0" xfId="0" applyNumberFormat="1" applyFont="1" applyFill="1" applyAlignment="1" applyProtection="1">
      <alignment horizontal="center" vertical="top" wrapText="1"/>
    </xf>
    <xf numFmtId="44" fontId="0" fillId="0" borderId="0" xfId="1" applyNumberFormat="1" applyFont="1" applyFill="1" applyBorder="1" applyAlignment="1" applyProtection="1">
      <alignment horizontal="left" vertical="center" wrapText="1"/>
    </xf>
    <xf numFmtId="44" fontId="0" fillId="0" borderId="0" xfId="0" applyNumberFormat="1" applyFont="1" applyAlignment="1" applyProtection="1">
      <alignment horizontal="left" vertical="top" wrapText="1"/>
    </xf>
    <xf numFmtId="0" fontId="8" fillId="0" borderId="0" xfId="0" applyFont="1" applyAlignment="1" applyProtection="1">
      <alignment horizontal="center" vertical="top" wrapText="1"/>
    </xf>
    <xf numFmtId="44" fontId="0" fillId="4" borderId="0" xfId="0" applyNumberFormat="1" applyFont="1" applyFill="1" applyAlignment="1" applyProtection="1">
      <alignment horizontal="left" wrapText="1"/>
    </xf>
    <xf numFmtId="0" fontId="8" fillId="4" borderId="0" xfId="0" applyFont="1" applyFill="1" applyAlignment="1" applyProtection="1">
      <alignment horizontal="center" vertical="center" wrapText="1"/>
    </xf>
    <xf numFmtId="44" fontId="1" fillId="2" borderId="1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1905001</xdr:colOff>
      <xdr:row>1</xdr:row>
      <xdr:rowOff>15145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83B3D2C-F93C-BB4A-B369-CC29EE61D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0"/>
          <a:ext cx="1905000" cy="460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A1BC-FFC5-4A45-8683-3FEEC1FD26D3}">
  <dimension ref="A1:G57"/>
  <sheetViews>
    <sheetView showGridLines="0" tabSelected="1" zoomScale="174" zoomScaleNormal="171" workbookViewId="0">
      <selection activeCell="B12" sqref="B12"/>
    </sheetView>
  </sheetViews>
  <sheetFormatPr baseColWidth="10" defaultColWidth="9.1640625" defaultRowHeight="15" x14ac:dyDescent="0.2"/>
  <cols>
    <col min="1" max="1" width="71.5" style="18" customWidth="1"/>
    <col min="2" max="2" width="15.33203125" style="6" customWidth="1"/>
    <col min="3" max="6" width="16.1640625" style="1" customWidth="1"/>
    <col min="7" max="7" width="46.5" style="18" customWidth="1"/>
    <col min="8" max="16384" width="9.1640625" style="1"/>
  </cols>
  <sheetData>
    <row r="1" spans="1:7" ht="35" customHeight="1" x14ac:dyDescent="0.2">
      <c r="A1" s="41" t="s">
        <v>0</v>
      </c>
      <c r="B1" s="41"/>
      <c r="C1" s="41"/>
      <c r="D1" s="41"/>
    </row>
    <row r="2" spans="1:7" x14ac:dyDescent="0.2">
      <c r="A2" s="2"/>
      <c r="B2" s="2"/>
    </row>
    <row r="3" spans="1:7" ht="15" customHeight="1" x14ac:dyDescent="0.15">
      <c r="A3" s="3" t="s">
        <v>1</v>
      </c>
      <c r="B3" s="4"/>
      <c r="C3" s="5"/>
      <c r="D3" s="5"/>
      <c r="E3" s="5"/>
      <c r="F3" s="5"/>
    </row>
    <row r="4" spans="1:7" x14ac:dyDescent="0.2">
      <c r="A4" s="30" t="s">
        <v>36</v>
      </c>
    </row>
    <row r="5" spans="1:7" ht="16" x14ac:dyDescent="0.2">
      <c r="A5" s="31" t="s">
        <v>25</v>
      </c>
    </row>
    <row r="6" spans="1:7" ht="16" x14ac:dyDescent="0.2">
      <c r="A6" s="31" t="s">
        <v>39</v>
      </c>
    </row>
    <row r="7" spans="1:7" ht="41.25" customHeight="1" x14ac:dyDescent="0.2">
      <c r="A7" s="31" t="s">
        <v>40</v>
      </c>
    </row>
    <row r="9" spans="1:7" ht="16" x14ac:dyDescent="0.2">
      <c r="A9" s="28" t="s">
        <v>2</v>
      </c>
      <c r="B9" s="7"/>
      <c r="D9" s="8"/>
      <c r="E9" s="8"/>
      <c r="F9" s="8"/>
      <c r="G9" s="1"/>
    </row>
    <row r="10" spans="1:7" x14ac:dyDescent="0.2">
      <c r="A10" s="17"/>
      <c r="B10" s="7"/>
      <c r="C10" s="17"/>
      <c r="D10" s="8"/>
      <c r="E10" s="8"/>
      <c r="F10" s="8"/>
      <c r="G10" s="1"/>
    </row>
    <row r="11" spans="1:7" ht="32" x14ac:dyDescent="0.2">
      <c r="A11" s="28" t="s">
        <v>35</v>
      </c>
      <c r="B11" s="9"/>
      <c r="C11" s="8"/>
      <c r="D11" s="8"/>
      <c r="G11" s="1"/>
    </row>
    <row r="12" spans="1:7" ht="32" customHeight="1" x14ac:dyDescent="0.2">
      <c r="A12" s="40" t="s">
        <v>41</v>
      </c>
      <c r="B12" s="59"/>
      <c r="C12" s="15"/>
      <c r="D12" s="50"/>
      <c r="G12" s="1"/>
    </row>
    <row r="13" spans="1:7" ht="32" customHeight="1" x14ac:dyDescent="0.2">
      <c r="A13" s="40"/>
      <c r="B13" s="24"/>
      <c r="C13" s="15"/>
      <c r="D13" s="16"/>
      <c r="G13" s="1"/>
    </row>
    <row r="14" spans="1:7" ht="13" customHeight="1" x14ac:dyDescent="0.2">
      <c r="C14" s="10"/>
      <c r="G14" s="1"/>
    </row>
    <row r="15" spans="1:7" ht="16" x14ac:dyDescent="0.2">
      <c r="A15" s="8" t="s">
        <v>31</v>
      </c>
      <c r="B15" s="7"/>
      <c r="C15" s="10"/>
      <c r="G15" s="1"/>
    </row>
    <row r="16" spans="1:7" ht="16" x14ac:dyDescent="0.2">
      <c r="A16" s="28" t="s">
        <v>3</v>
      </c>
      <c r="B16" s="7"/>
      <c r="C16" s="10"/>
      <c r="G16" s="1"/>
    </row>
    <row r="17" spans="1:7" ht="16" x14ac:dyDescent="0.2">
      <c r="A17" s="17" t="s">
        <v>4</v>
      </c>
      <c r="B17" s="7" t="s">
        <v>5</v>
      </c>
      <c r="C17" s="10"/>
      <c r="G17" s="1"/>
    </row>
    <row r="18" spans="1:7" ht="32" customHeight="1" x14ac:dyDescent="0.2">
      <c r="A18" s="18" t="s">
        <v>26</v>
      </c>
      <c r="B18" s="32"/>
      <c r="C18" s="15"/>
      <c r="D18" s="21"/>
      <c r="G18" s="1"/>
    </row>
    <row r="19" spans="1:7" ht="16" customHeight="1" x14ac:dyDescent="0.2">
      <c r="A19" s="29" t="s">
        <v>38</v>
      </c>
      <c r="B19" s="32"/>
      <c r="C19" s="15"/>
      <c r="D19" s="16"/>
      <c r="G19" s="1"/>
    </row>
    <row r="20" spans="1:7" ht="16" customHeight="1" x14ac:dyDescent="0.2">
      <c r="A20" s="25"/>
      <c r="B20" s="54">
        <f>B18+B19</f>
        <v>0</v>
      </c>
      <c r="C20" s="15"/>
      <c r="D20" s="16"/>
      <c r="G20" s="1"/>
    </row>
    <row r="21" spans="1:7" ht="16" x14ac:dyDescent="0.2">
      <c r="A21" s="17" t="s">
        <v>32</v>
      </c>
      <c r="C21" s="10"/>
      <c r="G21" s="1"/>
    </row>
    <row r="22" spans="1:7" ht="16" x14ac:dyDescent="0.2">
      <c r="A22" s="17" t="s">
        <v>20</v>
      </c>
      <c r="B22" s="7"/>
      <c r="C22" s="14"/>
      <c r="D22" s="8"/>
      <c r="E22" s="8"/>
      <c r="F22" s="8"/>
      <c r="G22" s="1"/>
    </row>
    <row r="23" spans="1:7" ht="16" x14ac:dyDescent="0.2">
      <c r="A23" s="18" t="s">
        <v>17</v>
      </c>
      <c r="B23" s="32"/>
      <c r="C23" s="14"/>
      <c r="D23" s="8"/>
      <c r="E23" s="8"/>
      <c r="F23" s="8"/>
      <c r="G23" s="1"/>
    </row>
    <row r="24" spans="1:7" ht="16" x14ac:dyDescent="0.2">
      <c r="A24" s="18" t="s">
        <v>18</v>
      </c>
      <c r="B24" s="32"/>
      <c r="C24" s="14"/>
      <c r="D24" s="8"/>
      <c r="E24" s="8"/>
      <c r="F24" s="8"/>
      <c r="G24" s="1"/>
    </row>
    <row r="25" spans="1:7" ht="16" x14ac:dyDescent="0.2">
      <c r="A25" s="18" t="s">
        <v>19</v>
      </c>
      <c r="B25" s="32"/>
      <c r="C25" s="20"/>
      <c r="E25" s="8"/>
      <c r="F25" s="8"/>
      <c r="G25" s="1"/>
    </row>
    <row r="26" spans="1:7" ht="16" x14ac:dyDescent="0.2">
      <c r="A26" s="1" t="s">
        <v>21</v>
      </c>
      <c r="B26" s="32"/>
      <c r="C26" s="52"/>
      <c r="E26" s="8"/>
      <c r="F26" s="8"/>
      <c r="G26" s="1"/>
    </row>
    <row r="27" spans="1:7" ht="16" x14ac:dyDescent="0.2">
      <c r="A27" s="8" t="s">
        <v>37</v>
      </c>
      <c r="B27" s="7"/>
      <c r="C27" s="14"/>
      <c r="D27" s="8"/>
      <c r="E27" s="8"/>
      <c r="F27" s="8"/>
      <c r="G27" s="1"/>
    </row>
    <row r="28" spans="1:7" ht="16" x14ac:dyDescent="0.2">
      <c r="A28" s="1" t="s">
        <v>22</v>
      </c>
      <c r="B28" s="26"/>
      <c r="C28" s="53">
        <f>B28*B$26+B$26</f>
        <v>0</v>
      </c>
      <c r="D28" s="8"/>
      <c r="E28" s="8"/>
      <c r="F28" s="8"/>
      <c r="G28" s="1"/>
    </row>
    <row r="29" spans="1:7" ht="16" customHeight="1" x14ac:dyDescent="0.2">
      <c r="A29" s="1" t="s">
        <v>23</v>
      </c>
      <c r="B29" s="26"/>
      <c r="C29" s="53">
        <f t="shared" ref="C29:C30" si="0">B29*B$26+B$26</f>
        <v>0</v>
      </c>
      <c r="E29" s="8"/>
      <c r="F29" s="8"/>
      <c r="G29" s="1"/>
    </row>
    <row r="30" spans="1:7" ht="16" customHeight="1" x14ac:dyDescent="0.2">
      <c r="A30" s="18" t="s">
        <v>24</v>
      </c>
      <c r="B30" s="26"/>
      <c r="C30" s="53">
        <f>B30*B$26+B$26</f>
        <v>0</v>
      </c>
      <c r="D30" s="23"/>
      <c r="G30" s="1"/>
    </row>
    <row r="31" spans="1:7" ht="16" customHeight="1" x14ac:dyDescent="0.2">
      <c r="B31" s="55">
        <f>SUM(B23:B26)+C31</f>
        <v>0</v>
      </c>
      <c r="C31" s="57">
        <f>C28+C29+C30</f>
        <v>0</v>
      </c>
      <c r="D31" s="23"/>
      <c r="G31" s="1"/>
    </row>
    <row r="32" spans="1:7" ht="16" customHeight="1" x14ac:dyDescent="0.2">
      <c r="A32" s="17" t="s">
        <v>33</v>
      </c>
      <c r="B32" s="22"/>
      <c r="C32" s="15"/>
      <c r="D32" s="16"/>
      <c r="G32" s="1"/>
    </row>
    <row r="33" spans="1:7" ht="16" customHeight="1" x14ac:dyDescent="0.2">
      <c r="A33" s="17" t="s">
        <v>27</v>
      </c>
      <c r="B33" s="22"/>
      <c r="C33" s="15"/>
      <c r="D33" s="16"/>
      <c r="G33" s="1"/>
    </row>
    <row r="34" spans="1:7" ht="16" customHeight="1" x14ac:dyDescent="0.2">
      <c r="A34" s="29" t="s">
        <v>28</v>
      </c>
      <c r="B34" s="27"/>
      <c r="C34" s="15"/>
      <c r="D34" s="16"/>
      <c r="G34" s="1"/>
    </row>
    <row r="35" spans="1:7" ht="16" customHeight="1" x14ac:dyDescent="0.2">
      <c r="A35" s="18" t="s">
        <v>29</v>
      </c>
      <c r="B35" s="27"/>
      <c r="C35" s="58">
        <v>1</v>
      </c>
      <c r="G35" s="1"/>
    </row>
    <row r="36" spans="1:7" ht="16" customHeight="1" x14ac:dyDescent="0.2">
      <c r="A36" s="18" t="s">
        <v>30</v>
      </c>
      <c r="B36" s="27"/>
      <c r="D36" s="16"/>
      <c r="G36" s="1"/>
    </row>
    <row r="37" spans="1:7" x14ac:dyDescent="0.2">
      <c r="B37" s="51" cm="1">
        <f t="array" ref="B37">IFERROR(AVERAGE(B34:B36*C35),0)</f>
        <v>0</v>
      </c>
      <c r="C37" s="10"/>
      <c r="G37" s="1"/>
    </row>
    <row r="38" spans="1:7" ht="16" x14ac:dyDescent="0.2">
      <c r="A38" s="17" t="s">
        <v>6</v>
      </c>
      <c r="B38" s="1"/>
      <c r="C38" s="14"/>
      <c r="D38" s="8"/>
      <c r="E38" s="8"/>
      <c r="F38" s="8"/>
      <c r="G38" s="1"/>
    </row>
    <row r="39" spans="1:7" ht="16" x14ac:dyDescent="0.2">
      <c r="A39" s="17" t="s">
        <v>34</v>
      </c>
      <c r="B39" s="7"/>
      <c r="C39" s="14"/>
      <c r="D39" s="8"/>
      <c r="E39" s="8"/>
      <c r="F39" s="8"/>
      <c r="G39" s="1"/>
    </row>
    <row r="40" spans="1:7" ht="16" x14ac:dyDescent="0.2">
      <c r="A40" s="18" t="s">
        <v>7</v>
      </c>
      <c r="B40" s="32"/>
      <c r="C40" s="10"/>
      <c r="G40" s="1"/>
    </row>
    <row r="41" spans="1:7" ht="16" x14ac:dyDescent="0.2">
      <c r="A41" s="18" t="s">
        <v>8</v>
      </c>
      <c r="B41" s="32"/>
      <c r="C41" s="56">
        <v>1</v>
      </c>
      <c r="G41" s="1"/>
    </row>
    <row r="42" spans="1:7" ht="16" x14ac:dyDescent="0.2">
      <c r="A42" s="18" t="s">
        <v>9</v>
      </c>
      <c r="B42" s="32"/>
      <c r="C42" s="10"/>
      <c r="G42" s="1"/>
    </row>
    <row r="43" spans="1:7" x14ac:dyDescent="0.2">
      <c r="B43" s="51" cm="1">
        <f t="array" ref="B43">IFERROR(AVERAGE(B40:B42*C41),0)</f>
        <v>0</v>
      </c>
      <c r="D43" s="13"/>
      <c r="G43" s="1"/>
    </row>
    <row r="44" spans="1:7" x14ac:dyDescent="0.2">
      <c r="A44" s="33"/>
      <c r="B44" s="11"/>
      <c r="D44" s="13"/>
      <c r="G44" s="1"/>
    </row>
    <row r="45" spans="1:7" ht="62" customHeight="1" thickBot="1" x14ac:dyDescent="0.25">
      <c r="A45" s="43" t="s">
        <v>10</v>
      </c>
      <c r="B45" s="43"/>
      <c r="C45" s="19"/>
    </row>
    <row r="46" spans="1:7" x14ac:dyDescent="0.2">
      <c r="A46" s="12" t="s">
        <v>11</v>
      </c>
      <c r="B46" s="44"/>
      <c r="C46" s="45"/>
    </row>
    <row r="47" spans="1:7" x14ac:dyDescent="0.2">
      <c r="A47" s="12" t="s">
        <v>12</v>
      </c>
      <c r="B47" s="46"/>
      <c r="C47" s="47"/>
    </row>
    <row r="48" spans="1:7" x14ac:dyDescent="0.2">
      <c r="A48" s="12" t="s">
        <v>13</v>
      </c>
      <c r="B48" s="46"/>
      <c r="C48" s="47"/>
    </row>
    <row r="49" spans="1:3" x14ac:dyDescent="0.2">
      <c r="A49" s="12" t="s">
        <v>14</v>
      </c>
      <c r="B49" s="46"/>
      <c r="C49" s="47"/>
    </row>
    <row r="50" spans="1:3" ht="16" thickBot="1" x14ac:dyDescent="0.25">
      <c r="A50" s="12" t="s">
        <v>15</v>
      </c>
      <c r="B50" s="48"/>
      <c r="C50" s="49"/>
    </row>
    <row r="51" spans="1:3" ht="16" thickBot="1" x14ac:dyDescent="0.25">
      <c r="A51" s="42"/>
      <c r="B51" s="42"/>
      <c r="C51" s="19"/>
    </row>
    <row r="52" spans="1:3" x14ac:dyDescent="0.2">
      <c r="A52" s="12" t="s">
        <v>16</v>
      </c>
      <c r="B52" s="34"/>
      <c r="C52" s="35"/>
    </row>
    <row r="53" spans="1:3" x14ac:dyDescent="0.2">
      <c r="A53" s="19"/>
      <c r="B53" s="36"/>
      <c r="C53" s="37"/>
    </row>
    <row r="54" spans="1:3" x14ac:dyDescent="0.2">
      <c r="A54" s="19"/>
      <c r="B54" s="36"/>
      <c r="C54" s="37"/>
    </row>
    <row r="55" spans="1:3" x14ac:dyDescent="0.2">
      <c r="A55" s="19"/>
      <c r="B55" s="36"/>
      <c r="C55" s="37"/>
    </row>
    <row r="56" spans="1:3" x14ac:dyDescent="0.2">
      <c r="A56" s="19"/>
      <c r="B56" s="36"/>
      <c r="C56" s="37"/>
    </row>
    <row r="57" spans="1:3" ht="16" thickBot="1" x14ac:dyDescent="0.25">
      <c r="B57" s="38"/>
      <c r="C57" s="39"/>
    </row>
  </sheetData>
  <sheetProtection algorithmName="SHA-512" hashValue="wtADrFktOJW4DY/ER0kV6oOqJXUFYBlWBFtDms/pQ5BykTY9OcW92iKLrrlaQ/HwJCg63gXfC0eeulxNBT+jSQ==" saltValue="mD30qSZ0CpHcTEHiBAxlyA==" spinCount="100000" sheet="1" objects="1" scenarios="1" selectLockedCells="1"/>
  <mergeCells count="10">
    <mergeCell ref="B52:C57"/>
    <mergeCell ref="A12:A13"/>
    <mergeCell ref="A1:D1"/>
    <mergeCell ref="A51:B51"/>
    <mergeCell ref="A45:B45"/>
    <mergeCell ref="B46:C46"/>
    <mergeCell ref="B47:C47"/>
    <mergeCell ref="B48:C48"/>
    <mergeCell ref="B49:C49"/>
    <mergeCell ref="B50:C50"/>
  </mergeCells>
  <pageMargins left="0.70866141732283472" right="0.70866141732283472" top="0.74803149606299213" bottom="0.74803149606299213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F4F9-8F7A-C544-864F-B4E3BE331A51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3" ma:contentTypeDescription="Een nieuw document maken." ma:contentTypeScope="" ma:versionID="4d6637d3b94f967f869f76c7d5923389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020bbed246c0f62703e811d478ab72f8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</documentManagement>
</p:properties>
</file>

<file path=customXml/itemProps1.xml><?xml version="1.0" encoding="utf-8"?>
<ds:datastoreItem xmlns:ds="http://schemas.openxmlformats.org/officeDocument/2006/customXml" ds:itemID="{42D14F52-F483-4CC6-878C-6FBB3A9FA6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A9C007-3F25-46FB-B7AA-77C2602EB7C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ae0673c-31f8-4138-9309-2af19a31124a"/>
    <ds:schemaRef ds:uri="3840437a-79c2-4946-ba9b-535e40bacb6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D570F7-FB06-4862-A703-BED9A3CFDA81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3840437a-79c2-4946-ba9b-535e40bacb68"/>
    <ds:schemaRef ds:uri="1ae0673c-31f8-4138-9309-2af19a31124a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 leverancier</vt:lpstr>
      <vt:lpstr>Blad1</vt:lpstr>
    </vt:vector>
  </TitlesOfParts>
  <Manager/>
  <Company>Inkooporganisatie Pompebled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Prijzenblad</dc:title>
  <dc:subject>Aanbesteding LAS</dc:subject>
  <dc:creator>Henk Schlingmann</dc:creator>
  <cp:keywords/>
  <dc:description/>
  <cp:lastModifiedBy>Henk Schlingmann</cp:lastModifiedBy>
  <dcterms:created xsi:type="dcterms:W3CDTF">2021-12-07T11:59:16Z</dcterms:created>
  <dcterms:modified xsi:type="dcterms:W3CDTF">2022-04-25T11:44:34Z</dcterms:modified>
  <cp:category>Aanbestedingen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</Properties>
</file>