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03"/>
  <workbookPr defaultThemeVersion="166925"/>
  <mc:AlternateContent xmlns:mc="http://schemas.openxmlformats.org/markup-compatibility/2006">
    <mc:Choice Requires="x15">
      <x15ac:absPath xmlns:x15ac="http://schemas.microsoft.com/office/spreadsheetml/2010/11/ac" url="https://gvb939.sharepoint.com/teams/AanbestedingenRailServices/Gedeelde documenten/YB Onderhoud HWA-VWA (PB604)/_02 Aanbestedingsleidraad/"/>
    </mc:Choice>
  </mc:AlternateContent>
  <xr:revisionPtr revIDLastSave="55" documentId="13_ncr:1_{C29040E7-2137-49DF-81B3-FDC5C0797B61}" xr6:coauthVersionLast="47" xr6:coauthVersionMax="47" xr10:uidLastSave="{B38D94EC-1DB1-46B3-B88A-535C45DF7A17}"/>
  <bookViews>
    <workbookView xWindow="-120" yWindow="-120" windowWidth="29040" windowHeight="15840" xr2:uid="{3CB2672D-444C-4F7D-8871-1BE492ECFF2C}"/>
  </bookViews>
  <sheets>
    <sheet name="Riolering en VWA"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25" i="4" l="1"/>
  <c r="D145" i="4"/>
  <c r="D138" i="4"/>
  <c r="E11" i="4" l="1"/>
  <c r="D154" i="4"/>
  <c r="D153" i="4"/>
  <c r="D147" i="4"/>
  <c r="D146" i="4"/>
  <c r="D144" i="4"/>
  <c r="D143" i="4"/>
  <c r="D142" i="4"/>
  <c r="D139" i="4"/>
  <c r="D137" i="4"/>
  <c r="D136" i="4"/>
  <c r="D135" i="4"/>
  <c r="D134" i="4"/>
  <c r="D133" i="4"/>
  <c r="E122" i="4"/>
  <c r="E120" i="4"/>
  <c r="E119" i="4"/>
  <c r="E117" i="4"/>
  <c r="E116" i="4"/>
  <c r="E114" i="4"/>
  <c r="E113" i="4"/>
  <c r="E111" i="4"/>
  <c r="E110" i="4"/>
  <c r="E107" i="4"/>
  <c r="E105" i="4"/>
  <c r="E104" i="4"/>
  <c r="E103" i="4"/>
  <c r="E102" i="4"/>
  <c r="E101" i="4"/>
  <c r="E100" i="4"/>
  <c r="E99" i="4"/>
  <c r="E98" i="4"/>
  <c r="E97" i="4"/>
  <c r="E96" i="4"/>
  <c r="E95" i="4"/>
  <c r="E94" i="4"/>
  <c r="E91" i="4"/>
  <c r="E90" i="4"/>
  <c r="E89" i="4"/>
  <c r="E88" i="4"/>
  <c r="E87" i="4"/>
  <c r="E86" i="4"/>
  <c r="E85" i="4"/>
  <c r="E84" i="4"/>
  <c r="E83" i="4"/>
  <c r="E82" i="4"/>
  <c r="E81" i="4"/>
  <c r="E80" i="4"/>
  <c r="E79" i="4"/>
  <c r="E74" i="4"/>
  <c r="E73" i="4"/>
  <c r="E72" i="4"/>
  <c r="E71" i="4"/>
  <c r="E70" i="4"/>
  <c r="E69" i="4"/>
  <c r="E68" i="4"/>
  <c r="E65" i="4"/>
  <c r="E64" i="4"/>
  <c r="E63" i="4"/>
  <c r="E62" i="4"/>
  <c r="E59" i="4"/>
  <c r="E58" i="4"/>
  <c r="E57" i="4"/>
  <c r="E56" i="4"/>
  <c r="E55" i="4"/>
  <c r="E54" i="4"/>
  <c r="E53" i="4"/>
  <c r="E50" i="4"/>
  <c r="E49" i="4"/>
  <c r="E48" i="4"/>
  <c r="E47" i="4"/>
  <c r="E46" i="4"/>
  <c r="E45" i="4"/>
  <c r="E42" i="4"/>
  <c r="E41" i="4"/>
  <c r="E40" i="4"/>
  <c r="E39" i="4"/>
  <c r="E38" i="4"/>
  <c r="E37" i="4"/>
  <c r="E36" i="4"/>
  <c r="E33" i="4"/>
  <c r="E32" i="4"/>
  <c r="E28" i="4"/>
  <c r="E27" i="4"/>
  <c r="E26" i="4"/>
  <c r="E25" i="4"/>
  <c r="E24" i="4"/>
  <c r="E20" i="4"/>
  <c r="E19" i="4"/>
  <c r="E18" i="4"/>
  <c r="E17" i="4"/>
  <c r="E16" i="4"/>
  <c r="E12" i="4"/>
  <c r="E10" i="4"/>
  <c r="E9" i="4"/>
  <c r="E8" i="4"/>
  <c r="E7" i="4"/>
  <c r="E6" i="4"/>
  <c r="E157" i="4" l="1"/>
  <c r="C163" i="4" l="1"/>
</calcChain>
</file>

<file path=xl/sharedStrings.xml><?xml version="1.0" encoding="utf-8"?>
<sst xmlns="http://schemas.openxmlformats.org/spreadsheetml/2006/main" count="249" uniqueCount="141">
  <si>
    <t>Station beheer ‘preventief en correctief riolering- en VWA'</t>
  </si>
  <si>
    <t>Stationsbeheer</t>
  </si>
  <si>
    <t>Riolering Ondergrondse Stations OL</t>
  </si>
  <si>
    <t>Preventief</t>
  </si>
  <si>
    <t>Kosten per beurt</t>
  </si>
  <si>
    <t>Opmerking</t>
  </si>
  <si>
    <t>Kosten per jaar</t>
  </si>
  <si>
    <t>Deelactiviteit</t>
  </si>
  <si>
    <t>Centraal Station</t>
  </si>
  <si>
    <t>3x/pj</t>
  </si>
  <si>
    <t>Nieuwmarkt</t>
  </si>
  <si>
    <t>Waterlooplein</t>
  </si>
  <si>
    <t>Weesperplein</t>
  </si>
  <si>
    <t>Wibautstraat</t>
  </si>
  <si>
    <t>Vetafscheider Waterlooplein</t>
  </si>
  <si>
    <t>4x/pj</t>
  </si>
  <si>
    <t>Riolering Ondergrondse Stations NZL</t>
  </si>
  <si>
    <t>Rokin</t>
  </si>
  <si>
    <t>Vijzelgracht</t>
  </si>
  <si>
    <t>De Pijp</t>
  </si>
  <si>
    <t>Europaplein</t>
  </si>
  <si>
    <t>Vuilwaterberging Ondergronds OL</t>
  </si>
  <si>
    <t>Vuilwaterbergingen Centraal Station</t>
  </si>
  <si>
    <t>Vuilwaterbergingen Nieuwmarkt</t>
  </si>
  <si>
    <t>Vuilwaterbergingen Waterlooplein</t>
  </si>
  <si>
    <t>Vuilwaterbergingen Weesperplein</t>
  </si>
  <si>
    <t>Vuilwaterbergingen Wibautstraat</t>
  </si>
  <si>
    <t>Vuilwaterberging Ondergronds NZL</t>
  </si>
  <si>
    <t>Noord</t>
  </si>
  <si>
    <t>Onder maaiveld Gare Du Nord</t>
  </si>
  <si>
    <t>T-09</t>
  </si>
  <si>
    <t>CS NZL:Centraal Station</t>
  </si>
  <si>
    <t>ZK4-04</t>
  </si>
  <si>
    <t>ZK4-03</t>
  </si>
  <si>
    <t>NK4-06</t>
  </si>
  <si>
    <t>ZK2-04</t>
  </si>
  <si>
    <t>NK4-04</t>
  </si>
  <si>
    <t>ZK1-27</t>
  </si>
  <si>
    <t>ZK2-11</t>
  </si>
  <si>
    <t>RKN:Rokin</t>
  </si>
  <si>
    <t>NK7-27</t>
  </si>
  <si>
    <t>ZK7-02</t>
  </si>
  <si>
    <t>ML7MK7</t>
  </si>
  <si>
    <t>ZK5-11</t>
  </si>
  <si>
    <t>ZK1-50</t>
  </si>
  <si>
    <t>NK1-22</t>
  </si>
  <si>
    <t>VZG: Vijzelgracht</t>
  </si>
  <si>
    <t>NK7-02</t>
  </si>
  <si>
    <t>ZK7-07</t>
  </si>
  <si>
    <t>ZK5-08</t>
  </si>
  <si>
    <t>NK5-03</t>
  </si>
  <si>
    <t>ZK1-25</t>
  </si>
  <si>
    <t>NK1-23</t>
  </si>
  <si>
    <t>DPP: de Pijp</t>
  </si>
  <si>
    <t>NK7-11</t>
  </si>
  <si>
    <t>NK5-10</t>
  </si>
  <si>
    <t>NK1-26</t>
  </si>
  <si>
    <t>ZK7-03</t>
  </si>
  <si>
    <t>EPP: Europaplein</t>
  </si>
  <si>
    <t>ZK1-01</t>
  </si>
  <si>
    <t>ZK1-12</t>
  </si>
  <si>
    <t>ZK3-08</t>
  </si>
  <si>
    <t>ZK3-03</t>
  </si>
  <si>
    <t>NK1-01</t>
  </si>
  <si>
    <t>NK3-17</t>
  </si>
  <si>
    <t>NK3-12</t>
  </si>
  <si>
    <t>Riolering Bovengrondse Stations</t>
  </si>
  <si>
    <t>Deelactiviteit Oostlijn bovengronds:</t>
  </si>
  <si>
    <t>Spaklerweg</t>
  </si>
  <si>
    <t>Van der Madeweg</t>
  </si>
  <si>
    <t>Strandvliet</t>
  </si>
  <si>
    <t>Bullewijk</t>
  </si>
  <si>
    <t>Holendrecht</t>
  </si>
  <si>
    <t>Reigersbos</t>
  </si>
  <si>
    <t>Gein</t>
  </si>
  <si>
    <t>Venserpolder</t>
  </si>
  <si>
    <t>Diemen-Zuid</t>
  </si>
  <si>
    <t>Verrijn Stuartweg</t>
  </si>
  <si>
    <t>Ganzenhoef</t>
  </si>
  <si>
    <t>Kraaiennest</t>
  </si>
  <si>
    <t>Gaasperplas</t>
  </si>
  <si>
    <t>Deelactiviteit Ringlijn:</t>
  </si>
  <si>
    <t>Over-Amstel</t>
  </si>
  <si>
    <t>Rai</t>
  </si>
  <si>
    <t>Zuid/WTC</t>
  </si>
  <si>
    <t>Amstelveenseweg</t>
  </si>
  <si>
    <t>Henk Sneevlietweg</t>
  </si>
  <si>
    <t>Heemstedestraat</t>
  </si>
  <si>
    <t>Lelylaan</t>
  </si>
  <si>
    <t>Postjesweg</t>
  </si>
  <si>
    <t>Jan van Galenstraat</t>
  </si>
  <si>
    <t>De Vlugtlaan</t>
  </si>
  <si>
    <t>Sloterdijk</t>
  </si>
  <si>
    <t>Isolatorweg</t>
  </si>
  <si>
    <t>Zuid-WTC - Hoofdriolering GVB</t>
  </si>
  <si>
    <t>2x/pj</t>
  </si>
  <si>
    <t>Deelactiviteit Amstelveenlijn:</t>
  </si>
  <si>
    <t>Kronenburg</t>
  </si>
  <si>
    <t>Zonnestein</t>
  </si>
  <si>
    <t>Oudekerklaan</t>
  </si>
  <si>
    <t>Sportlaan</t>
  </si>
  <si>
    <t>Deelactiviteit Noordzuidlijn</t>
  </si>
  <si>
    <t>Noorderpark</t>
  </si>
  <si>
    <t>Deelactiviteit Overige Stations:</t>
  </si>
  <si>
    <t>Rietlandpark</t>
  </si>
  <si>
    <t>2x /pj</t>
  </si>
  <si>
    <t>Busstation Ijzijde</t>
  </si>
  <si>
    <t>stelpost</t>
  </si>
  <si>
    <t>Reinigen olieopvangbakken roltrap machinekamers</t>
  </si>
  <si>
    <t>eenheidsprijs</t>
  </si>
  <si>
    <t>In de beurtprijs is o.a. incl. bemensing en materieel</t>
  </si>
  <si>
    <t>Totaal Jaarlijks Preventief Onderhoud:</t>
  </si>
  <si>
    <t>Correctief rioolonderhoud</t>
  </si>
  <si>
    <t xml:space="preserve">De inschatting uren (op jaarbasis) zijn indicatief, hier kunnen </t>
  </si>
  <si>
    <t xml:space="preserve"> geen rechten aan worden ontleend.</t>
  </si>
  <si>
    <t>manuren</t>
  </si>
  <si>
    <t>uurtarief</t>
  </si>
  <si>
    <t>inschatting uren*</t>
  </si>
  <si>
    <t>Sub-totaal</t>
  </si>
  <si>
    <t>manuren dag  7:30- 16:00</t>
  </si>
  <si>
    <t>manuren avond 16:00 - 01:00</t>
  </si>
  <si>
    <t>manuren nacht  01:00 - 7:30</t>
  </si>
  <si>
    <t>manuren weekend  7:30- 16:00</t>
  </si>
  <si>
    <t>manuren weekend avond  16:00 - 01:00</t>
  </si>
  <si>
    <t>manuren weekend nacht 01:00 - 7:30</t>
  </si>
  <si>
    <t>manuren feestdagen</t>
  </si>
  <si>
    <t>materieel</t>
  </si>
  <si>
    <t>zuigauto kolken</t>
  </si>
  <si>
    <t>zuigauto vetafscheiders (incl. hogedruk spuit)</t>
  </si>
  <si>
    <t>zuigauto olieafscheiders (incl. hogedruk spuit)</t>
  </si>
  <si>
    <t>Storingsbus</t>
  </si>
  <si>
    <t>camera inspectie auto</t>
  </si>
  <si>
    <t>waterwagen</t>
  </si>
  <si>
    <t>Afvoer Afvalstoffen</t>
  </si>
  <si>
    <t>Prijs per KG</t>
  </si>
  <si>
    <t>Inschatting aantal KG*</t>
  </si>
  <si>
    <t xml:space="preserve">verrekenprijs afvalstoffen (slib) </t>
  </si>
  <si>
    <t>verrekenprijs afvalstoffen (vetafscheiders)</t>
  </si>
  <si>
    <t>Totaal afvoer afvalstoffen</t>
  </si>
  <si>
    <t>Inschrijfprijs t.b.v. de beoordeling</t>
  </si>
  <si>
    <r>
      <rPr>
        <b/>
        <u/>
        <sz val="12"/>
        <color theme="1"/>
        <rFont val="Arial"/>
        <family val="2"/>
      </rPr>
      <t>Let op:</t>
    </r>
    <r>
      <rPr>
        <sz val="12"/>
        <color theme="1"/>
        <rFont val="Arial"/>
        <family val="2"/>
      </rPr>
      <t xml:space="preserve"> Bovenstaande Inschrijfprijs is enkel ten behoeve van de beoordeling in deze Europese aanbesteding. GVB geeft uitdrukkelijk aan dat de Inschrijfprijs geen aanneemsom is van de gehele opdracht.  De beoogde leverancier kan per deelactiviteit een tarief in rekening brengen, zoals door hem is aangeboden in de licht gele vakken.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</si>
</sst>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quot;€&quot;\ #,##0"/>
  </numFmts>
  <fonts count="12">
    <font>
      <sz val="10"/>
      <color theme="1"/>
      <name val="Arial"/>
      <family val="2"/>
    </font>
    <font>
      <sz val="10"/>
      <color theme="1"/>
      <name val="Arial"/>
      <family val="2"/>
    </font>
    <font>
      <sz val="10"/>
      <color rgb="FFFF0000"/>
      <name val="Arial"/>
      <family val="2"/>
    </font>
    <font>
      <b/>
      <sz val="10"/>
      <color theme="1"/>
      <name val="Arial"/>
      <family val="2"/>
    </font>
    <font>
      <b/>
      <sz val="14"/>
      <color theme="1"/>
      <name val="Arial"/>
      <family val="2"/>
    </font>
    <font>
      <i/>
      <sz val="10"/>
      <color theme="1"/>
      <name val="Arial"/>
      <family val="2"/>
    </font>
    <font>
      <sz val="10"/>
      <name val="Arial"/>
      <family val="2"/>
    </font>
    <font>
      <b/>
      <i/>
      <sz val="10"/>
      <name val="Arial"/>
      <family val="2"/>
    </font>
    <font>
      <b/>
      <sz val="14"/>
      <name val="Arial"/>
      <family val="2"/>
    </font>
    <font>
      <sz val="12"/>
      <color theme="1"/>
      <name val="Arial"/>
      <family val="2"/>
    </font>
    <font>
      <b/>
      <u/>
      <sz val="12"/>
      <color theme="1"/>
      <name val="Arial"/>
      <family val="2"/>
    </font>
    <font>
      <b/>
      <i/>
      <sz val="10"/>
      <color theme="1"/>
      <name val="Arial"/>
      <family val="2"/>
    </font>
  </fonts>
  <fills count="9">
    <fill>
      <patternFill patternType="none"/>
    </fill>
    <fill>
      <patternFill patternType="gray125"/>
    </fill>
    <fill>
      <patternFill patternType="solid">
        <fgColor theme="6"/>
        <bgColor indexed="64"/>
      </patternFill>
    </fill>
    <fill>
      <patternFill patternType="solid">
        <fgColor theme="7"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s>
  <borders count="39">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auto="1"/>
      </left>
      <right/>
      <top/>
      <bottom/>
      <diagonal/>
    </border>
    <border>
      <left/>
      <right style="thick">
        <color auto="1"/>
      </right>
      <top/>
      <bottom/>
      <diagonal/>
    </border>
    <border>
      <left style="medium">
        <color indexed="64"/>
      </left>
      <right/>
      <top/>
      <bottom/>
      <diagonal/>
    </border>
    <border>
      <left/>
      <right style="medium">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thin">
        <color auto="1"/>
      </left>
      <right style="thin">
        <color auto="1"/>
      </right>
      <top style="thin">
        <color auto="1"/>
      </top>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4" fillId="0" borderId="0" xfId="0" applyFont="1"/>
    <xf numFmtId="0" fontId="3" fillId="0" borderId="0" xfId="0" applyFont="1"/>
    <xf numFmtId="0" fontId="3" fillId="2" borderId="1" xfId="0" applyFont="1" applyFill="1" applyBorder="1"/>
    <xf numFmtId="0" fontId="0" fillId="0" borderId="2" xfId="0" applyBorder="1"/>
    <xf numFmtId="0" fontId="0" fillId="0" borderId="3" xfId="0" applyBorder="1"/>
    <xf numFmtId="0" fontId="3" fillId="2" borderId="4" xfId="0" applyFont="1" applyFill="1" applyBorder="1"/>
    <xf numFmtId="0" fontId="0" fillId="0" borderId="5" xfId="0" applyBorder="1"/>
    <xf numFmtId="0" fontId="0" fillId="0" borderId="6" xfId="0" applyBorder="1"/>
    <xf numFmtId="0" fontId="3" fillId="3" borderId="7" xfId="0" applyFont="1" applyFill="1" applyBorder="1"/>
    <xf numFmtId="0" fontId="3" fillId="3" borderId="0" xfId="0" applyFont="1" applyFill="1"/>
    <xf numFmtId="0" fontId="0" fillId="0" borderId="8" xfId="0" applyBorder="1"/>
    <xf numFmtId="0" fontId="0" fillId="0" borderId="10" xfId="0" applyBorder="1"/>
    <xf numFmtId="0" fontId="5" fillId="0" borderId="7" xfId="0" applyFont="1" applyBorder="1"/>
    <xf numFmtId="0" fontId="0" fillId="0" borderId="9" xfId="0" applyBorder="1"/>
    <xf numFmtId="0" fontId="0" fillId="0" borderId="7" xfId="0" applyBorder="1"/>
    <xf numFmtId="0" fontId="0" fillId="0" borderId="11" xfId="0" applyBorder="1"/>
    <xf numFmtId="164" fontId="0" fillId="4" borderId="12" xfId="0" applyNumberFormat="1" applyFill="1" applyBorder="1" applyProtection="1">
      <protection locked="0"/>
    </xf>
    <xf numFmtId="0" fontId="0" fillId="0" borderId="12" xfId="0" applyBorder="1"/>
    <xf numFmtId="164" fontId="0" fillId="0" borderId="13" xfId="0" applyNumberFormat="1" applyBorder="1"/>
    <xf numFmtId="0" fontId="0" fillId="0" borderId="14" xfId="0" applyBorder="1"/>
    <xf numFmtId="164" fontId="0" fillId="4" borderId="15" xfId="0" applyNumberFormat="1" applyFill="1" applyBorder="1" applyProtection="1">
      <protection locked="0"/>
    </xf>
    <xf numFmtId="0" fontId="0" fillId="0" borderId="15" xfId="0" applyBorder="1"/>
    <xf numFmtId="164" fontId="0" fillId="0" borderId="16" xfId="0" applyNumberFormat="1" applyBorder="1"/>
    <xf numFmtId="0" fontId="0" fillId="0" borderId="17" xfId="0" applyBorder="1"/>
    <xf numFmtId="164" fontId="0" fillId="4" borderId="18" xfId="0" applyNumberFormat="1" applyFill="1" applyBorder="1" applyProtection="1">
      <protection locked="0"/>
    </xf>
    <xf numFmtId="0" fontId="0" fillId="0" borderId="18" xfId="0" applyBorder="1"/>
    <xf numFmtId="164" fontId="0" fillId="0" borderId="19" xfId="0" applyNumberFormat="1" applyBorder="1"/>
    <xf numFmtId="0" fontId="0" fillId="0" borderId="20" xfId="0" applyBorder="1"/>
    <xf numFmtId="164" fontId="0" fillId="4" borderId="21" xfId="0" applyNumberFormat="1" applyFill="1" applyBorder="1" applyProtection="1">
      <protection locked="0"/>
    </xf>
    <xf numFmtId="0" fontId="0" fillId="0" borderId="21" xfId="0" applyBorder="1"/>
    <xf numFmtId="164" fontId="0" fillId="0" borderId="22" xfId="0" applyNumberFormat="1" applyBorder="1"/>
    <xf numFmtId="0" fontId="5" fillId="0" borderId="7" xfId="0" applyFont="1" applyBorder="1" applyAlignment="1">
      <alignment horizontal="right"/>
    </xf>
    <xf numFmtId="0" fontId="2" fillId="0" borderId="0" xfId="0" applyFont="1"/>
    <xf numFmtId="164" fontId="2" fillId="0" borderId="0" xfId="0" applyNumberFormat="1" applyFont="1"/>
    <xf numFmtId="164" fontId="0" fillId="0" borderId="0" xfId="0" applyNumberFormat="1"/>
    <xf numFmtId="0" fontId="2" fillId="0" borderId="12" xfId="0" applyFont="1" applyBorder="1"/>
    <xf numFmtId="164" fontId="6" fillId="0" borderId="13" xfId="0" applyNumberFormat="1" applyFont="1" applyBorder="1"/>
    <xf numFmtId="0" fontId="3" fillId="0" borderId="0" xfId="0" applyFont="1" applyAlignment="1">
      <alignment horizontal="right"/>
    </xf>
    <xf numFmtId="165" fontId="0" fillId="5" borderId="23" xfId="0" applyNumberFormat="1" applyFill="1" applyBorder="1"/>
    <xf numFmtId="0" fontId="0" fillId="0" borderId="24" xfId="0" applyBorder="1"/>
    <xf numFmtId="0" fontId="0" fillId="0" borderId="25" xfId="0" applyBorder="1"/>
    <xf numFmtId="0" fontId="0" fillId="0" borderId="26" xfId="0" applyBorder="1"/>
    <xf numFmtId="0" fontId="5" fillId="6" borderId="0" xfId="0" applyFont="1" applyFill="1"/>
    <xf numFmtId="0" fontId="5" fillId="0" borderId="9" xfId="0" applyFont="1" applyBorder="1"/>
    <xf numFmtId="0" fontId="5" fillId="0" borderId="0" xfId="0" applyFont="1"/>
    <xf numFmtId="0" fontId="7" fillId="0" borderId="9" xfId="0" applyFont="1" applyBorder="1"/>
    <xf numFmtId="0" fontId="3" fillId="0" borderId="11" xfId="0" applyFont="1" applyBorder="1"/>
    <xf numFmtId="0" fontId="3" fillId="0" borderId="27" xfId="0" applyFont="1" applyBorder="1"/>
    <xf numFmtId="0" fontId="6" fillId="0" borderId="9" xfId="0" applyFont="1" applyBorder="1"/>
    <xf numFmtId="164" fontId="0" fillId="4" borderId="14" xfId="0" applyNumberFormat="1" applyFill="1" applyBorder="1" applyProtection="1">
      <protection locked="0"/>
    </xf>
    <xf numFmtId="0" fontId="0" fillId="0" borderId="28" xfId="0" applyBorder="1"/>
    <xf numFmtId="164" fontId="0" fillId="4" borderId="17" xfId="0" applyNumberFormat="1" applyFill="1" applyBorder="1" applyProtection="1">
      <protection locked="0"/>
    </xf>
    <xf numFmtId="0" fontId="0" fillId="0" borderId="29" xfId="0" applyBorder="1"/>
    <xf numFmtId="0" fontId="0" fillId="0" borderId="0" xfId="0" applyAlignment="1">
      <alignment horizontal="right"/>
    </xf>
    <xf numFmtId="0" fontId="3" fillId="0" borderId="12" xfId="0" applyFont="1" applyBorder="1"/>
    <xf numFmtId="0" fontId="0" fillId="0" borderId="31" xfId="0" applyBorder="1"/>
    <xf numFmtId="0" fontId="0" fillId="0" borderId="32" xfId="0" applyBorder="1"/>
    <xf numFmtId="0" fontId="0" fillId="0" borderId="33" xfId="0" applyBorder="1"/>
    <xf numFmtId="0" fontId="5" fillId="6" borderId="5" xfId="0" applyFont="1" applyFill="1" applyBorder="1"/>
    <xf numFmtId="0" fontId="3" fillId="7" borderId="9" xfId="0" applyFont="1" applyFill="1" applyBorder="1"/>
    <xf numFmtId="3" fontId="0" fillId="0" borderId="18" xfId="0" applyNumberFormat="1" applyBorder="1"/>
    <xf numFmtId="0" fontId="3" fillId="0" borderId="9" xfId="0" applyFont="1" applyBorder="1"/>
    <xf numFmtId="164" fontId="0" fillId="5" borderId="30" xfId="0" applyNumberFormat="1" applyFill="1" applyBorder="1"/>
    <xf numFmtId="0" fontId="8" fillId="8" borderId="0" xfId="0" applyFont="1" applyFill="1"/>
    <xf numFmtId="0" fontId="0" fillId="8" borderId="0" xfId="0" applyFill="1"/>
    <xf numFmtId="164" fontId="0" fillId="4" borderId="0" xfId="0" applyNumberFormat="1" applyFill="1" applyProtection="1">
      <protection locked="0"/>
    </xf>
    <xf numFmtId="0" fontId="0" fillId="0" borderId="34" xfId="0" applyBorder="1"/>
    <xf numFmtId="164" fontId="0" fillId="4" borderId="35" xfId="0" applyNumberFormat="1" applyFill="1" applyBorder="1" applyProtection="1">
      <protection locked="0"/>
    </xf>
    <xf numFmtId="0" fontId="0" fillId="0" borderId="35" xfId="0" applyBorder="1"/>
    <xf numFmtId="164" fontId="0" fillId="0" borderId="36" xfId="0" applyNumberFormat="1" applyBorder="1"/>
    <xf numFmtId="164" fontId="0" fillId="0" borderId="37" xfId="0" applyNumberFormat="1" applyBorder="1"/>
    <xf numFmtId="164" fontId="0" fillId="4" borderId="38" xfId="0" applyNumberFormat="1" applyFill="1" applyBorder="1" applyProtection="1">
      <protection locked="0"/>
    </xf>
    <xf numFmtId="165" fontId="4" fillId="0" borderId="30" xfId="1" applyNumberFormat="1" applyFont="1" applyBorder="1"/>
    <xf numFmtId="0" fontId="11" fillId="0" borderId="30" xfId="0" applyFont="1" applyBorder="1"/>
    <xf numFmtId="164" fontId="0" fillId="0" borderId="15" xfId="0" applyNumberFormat="1" applyBorder="1" applyAlignment="1">
      <alignment horizontal="right"/>
    </xf>
    <xf numFmtId="164" fontId="0" fillId="0" borderId="16" xfId="0" applyNumberFormat="1" applyBorder="1" applyAlignment="1">
      <alignment horizontal="right"/>
    </xf>
    <xf numFmtId="0" fontId="3" fillId="0" borderId="12" xfId="0" applyFont="1" applyBorder="1" applyAlignment="1">
      <alignment horizontal="center"/>
    </xf>
    <xf numFmtId="0" fontId="3" fillId="0" borderId="13" xfId="0" applyFont="1" applyBorder="1" applyAlignment="1">
      <alignment horizontal="center"/>
    </xf>
    <xf numFmtId="164" fontId="0" fillId="0" borderId="18" xfId="0" applyNumberFormat="1" applyBorder="1" applyAlignment="1">
      <alignment horizontal="right"/>
    </xf>
    <xf numFmtId="164" fontId="0" fillId="0" borderId="19" xfId="0" applyNumberFormat="1" applyBorder="1" applyAlignment="1">
      <alignment horizontal="right"/>
    </xf>
    <xf numFmtId="0" fontId="9" fillId="0" borderId="0" xfId="0" applyFont="1" applyAlignment="1">
      <alignment horizontal="lef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166</xdr:row>
      <xdr:rowOff>133350</xdr:rowOff>
    </xdr:from>
    <xdr:to>
      <xdr:col>3</xdr:col>
      <xdr:colOff>659130</xdr:colOff>
      <xdr:row>203</xdr:row>
      <xdr:rowOff>62865</xdr:rowOff>
    </xdr:to>
    <xdr:sp macro="" textlink="">
      <xdr:nvSpPr>
        <xdr:cNvPr id="2" name="Tekstvak 1">
          <a:extLst>
            <a:ext uri="{FF2B5EF4-FFF2-40B4-BE49-F238E27FC236}">
              <a16:creationId xmlns:a16="http://schemas.microsoft.com/office/drawing/2014/main" id="{CABEA714-629A-454F-9F6C-ACE1C46A8E99}"/>
            </a:ext>
          </a:extLst>
        </xdr:cNvPr>
        <xdr:cNvSpPr txBox="1"/>
      </xdr:nvSpPr>
      <xdr:spPr>
        <a:xfrm>
          <a:off x="0" y="31432500"/>
          <a:ext cx="6059805" cy="7035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Voorwaarden: </a:t>
          </a:r>
        </a:p>
        <a:p>
          <a:pPr lvl="0"/>
          <a:r>
            <a:rPr lang="nl-NL" sz="1100">
              <a:solidFill>
                <a:schemeClr val="dk1"/>
              </a:solidFill>
              <a:effectLst/>
              <a:latin typeface="+mn-lt"/>
              <a:ea typeface="+mn-ea"/>
              <a:cs typeface="+mn-cs"/>
            </a:rPr>
            <a:t>- Het is niet toegestaan, om offertes uit te brengen die in verhouding tot de verrichten leveringen en diensten abnormaal laag lijken (strategische inschrijving). Eenmalige kortingen zijn niet mogelijk en worden op geen enkele andere wijze geaccepteerd. Alle afzonderlijke prijzen, tarieven dienen reëel te zijn. Het is niet toegestaan om negatieve prijzen op te voeren. Wanneer uw offerte als een strategische inschrijving wordt aangemerkt wordt deze terzijde gelegd en niet verder beoordeeld;</a:t>
          </a:r>
        </a:p>
        <a:p>
          <a:pPr lvl="0"/>
          <a:r>
            <a:rPr lang="nl-NL" sz="1100">
              <a:solidFill>
                <a:schemeClr val="dk1"/>
              </a:solidFill>
              <a:effectLst/>
              <a:latin typeface="+mn-lt"/>
              <a:ea typeface="+mn-ea"/>
              <a:cs typeface="+mn-cs"/>
            </a:rPr>
            <a:t>- De op te geven prijzen dienen de volledige dienstverlening en levering af te dekken, inclusief reis- en verblijfkosten binnen NL en inzet van personeel gedurende de contractperiode. Niet in de prijzen opgenomen kosten zullen niet worden vergoed;</a:t>
          </a:r>
        </a:p>
        <a:p>
          <a:pPr lvl="0"/>
          <a:r>
            <a:rPr lang="nl-NL" sz="1100">
              <a:solidFill>
                <a:schemeClr val="dk1"/>
              </a:solidFill>
              <a:effectLst/>
              <a:latin typeface="+mn-lt"/>
              <a:ea typeface="+mn-ea"/>
              <a:cs typeface="+mn-cs"/>
            </a:rPr>
            <a:t>- De aangeboden diensten voldoen aan de gestelde eisen en van toepassing zijnde normen uit het Programma van Eisen;</a:t>
          </a:r>
        </a:p>
        <a:p>
          <a:pPr lvl="0"/>
          <a:r>
            <a:rPr lang="nl-NL" sz="1100">
              <a:solidFill>
                <a:schemeClr val="dk1"/>
              </a:solidFill>
              <a:effectLst/>
              <a:latin typeface="+mn-lt"/>
              <a:ea typeface="+mn-ea"/>
              <a:cs typeface="+mn-cs"/>
            </a:rPr>
            <a:t>U dient uw prijzen te baseren op basis van de gegevens van de aanbestedingsleidraad en bijlagen;</a:t>
          </a:r>
        </a:p>
        <a:p>
          <a:pPr lvl="0"/>
          <a:r>
            <a:rPr lang="nl-NL" sz="1100">
              <a:solidFill>
                <a:schemeClr val="dk1"/>
              </a:solidFill>
              <a:effectLst/>
              <a:latin typeface="+mn-lt"/>
              <a:ea typeface="+mn-ea"/>
              <a:cs typeface="+mn-cs"/>
            </a:rPr>
            <a:t>Alle prijzen dienen gesteld te zijn in euro’s;</a:t>
          </a:r>
        </a:p>
        <a:p>
          <a:pPr lvl="0"/>
          <a:r>
            <a:rPr lang="nl-NL" sz="1100">
              <a:solidFill>
                <a:schemeClr val="dk1"/>
              </a:solidFill>
              <a:effectLst/>
              <a:latin typeface="+mn-lt"/>
              <a:ea typeface="+mn-ea"/>
              <a:cs typeface="+mn-cs"/>
            </a:rPr>
            <a:t>Alle prijzen dienen excl. BTW te worden weergeven;</a:t>
          </a:r>
          <a:endParaRPr lang="nl-NL">
            <a:effectLst/>
          </a:endParaRPr>
        </a:p>
        <a:p>
          <a:pPr lvl="0"/>
          <a:r>
            <a:rPr lang="nl-NL" sz="1100">
              <a:solidFill>
                <a:schemeClr val="dk1"/>
              </a:solidFill>
              <a:effectLst/>
              <a:latin typeface="+mn-lt"/>
              <a:ea typeface="+mn-ea"/>
              <a:cs typeface="+mn-cs"/>
            </a:rPr>
            <a:t>Eventuele staffelkortingen dienen in de geoffreerde prijzen verwerkt te zijn.</a:t>
          </a:r>
          <a:endParaRPr lang="nl-NL">
            <a:effectLst/>
          </a:endParaRPr>
        </a:p>
        <a:p>
          <a:endParaRPr lang="nl-NL" sz="1100"/>
        </a:p>
        <a:p>
          <a:r>
            <a:rPr lang="nl-NL" sz="1100" b="1">
              <a:solidFill>
                <a:schemeClr val="dk1"/>
              </a:solidFill>
              <a:effectLst/>
              <a:latin typeface="+mn-lt"/>
              <a:ea typeface="+mn-ea"/>
              <a:cs typeface="+mn-cs"/>
            </a:rPr>
            <a:t>Aldus ondertekend en bijbehorende gegevens naar waarheid verstrekt,</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Datum:</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Handtekening rechtsgeldig vertegenwoordiger:</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a:t>
          </a:r>
          <a:endParaRPr lang="nl-NL" sz="1100">
            <a:solidFill>
              <a:schemeClr val="dk1"/>
            </a:solidFill>
            <a:effectLst/>
            <a:latin typeface="+mn-lt"/>
            <a:ea typeface="+mn-ea"/>
            <a:cs typeface="+mn-cs"/>
          </a:endParaRPr>
        </a:p>
        <a:p>
          <a:endParaRPr lang="nl-NL" sz="1100" b="1">
            <a:solidFill>
              <a:schemeClr val="dk1"/>
            </a:solidFill>
            <a:effectLst/>
            <a:latin typeface="+mn-lt"/>
            <a:ea typeface="+mn-ea"/>
            <a:cs typeface="+mn-cs"/>
          </a:endParaRPr>
        </a:p>
        <a:p>
          <a:endParaRPr lang="nl-NL" sz="1100" b="1">
            <a:solidFill>
              <a:schemeClr val="dk1"/>
            </a:solidFill>
            <a:effectLst/>
            <a:latin typeface="+mn-lt"/>
            <a:ea typeface="+mn-ea"/>
            <a:cs typeface="+mn-cs"/>
          </a:endParaRPr>
        </a:p>
        <a:p>
          <a:r>
            <a:rPr lang="nl-NL" sz="1100" b="1">
              <a:solidFill>
                <a:schemeClr val="dk1"/>
              </a:solidFill>
              <a:effectLst/>
              <a:latin typeface="+mn-lt"/>
              <a:ea typeface="+mn-ea"/>
              <a:cs typeface="+mn-cs"/>
            </a:rPr>
            <a:t>Naam:</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Functie:</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Organisatie:</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648E7-5222-4478-8141-7048FB0C5088}">
  <dimension ref="A1:F171"/>
  <sheetViews>
    <sheetView tabSelected="1" topLeftCell="A127" workbookViewId="0">
      <selection activeCell="I139" sqref="I139"/>
    </sheetView>
  </sheetViews>
  <sheetFormatPr defaultRowHeight="12.75"/>
  <cols>
    <col min="1" max="1" width="47.140625" customWidth="1"/>
    <col min="2" max="2" width="15.85546875" customWidth="1"/>
    <col min="3" max="3" width="21.5703125" bestFit="1" customWidth="1"/>
    <col min="4" max="4" width="36.85546875" bestFit="1" customWidth="1"/>
    <col min="5" max="5" width="15" bestFit="1" customWidth="1"/>
  </cols>
  <sheetData>
    <row r="1" spans="1:6" ht="18">
      <c r="A1" s="1" t="s">
        <v>0</v>
      </c>
    </row>
    <row r="2" spans="1:6" ht="13.5" thickBot="1"/>
    <row r="3" spans="1:6" ht="13.5" thickTop="1">
      <c r="A3" s="3" t="s">
        <v>1</v>
      </c>
      <c r="B3" s="4"/>
      <c r="C3" s="4"/>
      <c r="D3" s="4"/>
      <c r="E3" s="4"/>
      <c r="F3" s="5"/>
    </row>
    <row r="4" spans="1:6">
      <c r="A4" s="9" t="s">
        <v>2</v>
      </c>
      <c r="B4" s="10" t="s">
        <v>3</v>
      </c>
      <c r="C4" s="10" t="s">
        <v>4</v>
      </c>
      <c r="D4" s="10" t="s">
        <v>5</v>
      </c>
      <c r="E4" s="10" t="s">
        <v>6</v>
      </c>
      <c r="F4" s="11"/>
    </row>
    <row r="5" spans="1:6" ht="13.5" thickBot="1">
      <c r="A5" s="13" t="s">
        <v>7</v>
      </c>
      <c r="F5" s="11"/>
    </row>
    <row r="6" spans="1:6">
      <c r="A6" s="15" t="s">
        <v>8</v>
      </c>
      <c r="B6" s="16" t="s">
        <v>9</v>
      </c>
      <c r="C6" s="17">
        <v>0</v>
      </c>
      <c r="D6" s="18"/>
      <c r="E6" s="19">
        <f t="shared" ref="E6:E11" si="0">3*C6</f>
        <v>0</v>
      </c>
      <c r="F6" s="11"/>
    </row>
    <row r="7" spans="1:6">
      <c r="A7" s="15" t="s">
        <v>10</v>
      </c>
      <c r="B7" s="20" t="s">
        <v>9</v>
      </c>
      <c r="C7" s="21">
        <v>0</v>
      </c>
      <c r="D7" s="22"/>
      <c r="E7" s="23">
        <f t="shared" si="0"/>
        <v>0</v>
      </c>
      <c r="F7" s="11"/>
    </row>
    <row r="8" spans="1:6">
      <c r="A8" s="15" t="s">
        <v>11</v>
      </c>
      <c r="B8" s="20" t="s">
        <v>9</v>
      </c>
      <c r="C8" s="21">
        <v>0</v>
      </c>
      <c r="D8" s="22"/>
      <c r="E8" s="23">
        <f t="shared" si="0"/>
        <v>0</v>
      </c>
      <c r="F8" s="11"/>
    </row>
    <row r="9" spans="1:6">
      <c r="A9" s="15" t="s">
        <v>12</v>
      </c>
      <c r="B9" s="20" t="s">
        <v>9</v>
      </c>
      <c r="C9" s="21">
        <v>0</v>
      </c>
      <c r="D9" s="22"/>
      <c r="E9" s="23">
        <f t="shared" si="0"/>
        <v>0</v>
      </c>
      <c r="F9" s="11"/>
    </row>
    <row r="10" spans="1:6" ht="13.5" thickBot="1">
      <c r="A10" s="15" t="s">
        <v>13</v>
      </c>
      <c r="B10" s="24" t="s">
        <v>9</v>
      </c>
      <c r="C10" s="25">
        <v>0</v>
      </c>
      <c r="D10" s="26"/>
      <c r="E10" s="27">
        <f t="shared" si="0"/>
        <v>0</v>
      </c>
      <c r="F10" s="11"/>
    </row>
    <row r="11" spans="1:6" ht="13.5" thickBot="1">
      <c r="A11" s="15"/>
      <c r="B11" s="67"/>
      <c r="C11" s="68"/>
      <c r="D11" s="69"/>
      <c r="E11" s="70">
        <f t="shared" si="0"/>
        <v>0</v>
      </c>
      <c r="F11" s="11"/>
    </row>
    <row r="12" spans="1:6" ht="13.5" thickBot="1">
      <c r="A12" s="13" t="s">
        <v>14</v>
      </c>
      <c r="B12" s="28" t="s">
        <v>15</v>
      </c>
      <c r="C12" s="29">
        <v>0</v>
      </c>
      <c r="D12" s="30"/>
      <c r="E12" s="31">
        <f>4*C12</f>
        <v>0</v>
      </c>
      <c r="F12" s="11"/>
    </row>
    <row r="13" spans="1:6">
      <c r="A13" s="13"/>
      <c r="C13" s="66"/>
      <c r="E13" s="35"/>
      <c r="F13" s="11"/>
    </row>
    <row r="14" spans="1:6">
      <c r="A14" s="9" t="s">
        <v>16</v>
      </c>
      <c r="B14" s="10" t="s">
        <v>3</v>
      </c>
      <c r="C14" s="10" t="s">
        <v>4</v>
      </c>
      <c r="D14" s="10" t="s">
        <v>5</v>
      </c>
      <c r="E14" s="10" t="s">
        <v>6</v>
      </c>
      <c r="F14" s="11"/>
    </row>
    <row r="15" spans="1:6" ht="13.5" thickBot="1">
      <c r="A15" s="15"/>
      <c r="C15" s="66"/>
      <c r="E15" s="35"/>
      <c r="F15" s="11"/>
    </row>
    <row r="16" spans="1:6">
      <c r="A16" s="15" t="s">
        <v>8</v>
      </c>
      <c r="B16" s="16" t="s">
        <v>9</v>
      </c>
      <c r="C16" s="17">
        <v>0</v>
      </c>
      <c r="D16" s="18"/>
      <c r="E16" s="19">
        <f>3*C16</f>
        <v>0</v>
      </c>
      <c r="F16" s="11"/>
    </row>
    <row r="17" spans="1:6">
      <c r="A17" s="15" t="s">
        <v>17</v>
      </c>
      <c r="B17" s="20" t="s">
        <v>9</v>
      </c>
      <c r="C17" s="21">
        <v>0</v>
      </c>
      <c r="D17" s="22"/>
      <c r="E17" s="23">
        <f>3*C17</f>
        <v>0</v>
      </c>
      <c r="F17" s="11"/>
    </row>
    <row r="18" spans="1:6">
      <c r="A18" s="15" t="s">
        <v>18</v>
      </c>
      <c r="B18" s="20" t="s">
        <v>9</v>
      </c>
      <c r="C18" s="21">
        <v>0</v>
      </c>
      <c r="D18" s="22"/>
      <c r="E18" s="23">
        <f>3*C18</f>
        <v>0</v>
      </c>
      <c r="F18" s="11"/>
    </row>
    <row r="19" spans="1:6">
      <c r="A19" s="15" t="s">
        <v>19</v>
      </c>
      <c r="B19" s="20" t="s">
        <v>9</v>
      </c>
      <c r="C19" s="21">
        <v>0</v>
      </c>
      <c r="D19" s="22"/>
      <c r="E19" s="23">
        <f>3*C19</f>
        <v>0</v>
      </c>
      <c r="F19" s="11"/>
    </row>
    <row r="20" spans="1:6" ht="13.5" thickBot="1">
      <c r="A20" s="15" t="s">
        <v>20</v>
      </c>
      <c r="B20" s="24" t="s">
        <v>9</v>
      </c>
      <c r="C20" s="25">
        <v>0</v>
      </c>
      <c r="D20" s="26"/>
      <c r="E20" s="27">
        <f>3*C20</f>
        <v>0</v>
      </c>
      <c r="F20" s="11"/>
    </row>
    <row r="21" spans="1:6">
      <c r="A21" s="15"/>
      <c r="F21" s="11"/>
    </row>
    <row r="22" spans="1:6">
      <c r="A22" s="10" t="s">
        <v>21</v>
      </c>
      <c r="B22" s="10" t="s">
        <v>3</v>
      </c>
      <c r="C22" s="10" t="s">
        <v>4</v>
      </c>
      <c r="D22" s="10" t="s">
        <v>5</v>
      </c>
      <c r="E22" s="10" t="s">
        <v>6</v>
      </c>
      <c r="F22" s="11"/>
    </row>
    <row r="23" spans="1:6" ht="13.5" thickBot="1">
      <c r="A23" s="13" t="s">
        <v>7</v>
      </c>
      <c r="F23" s="11"/>
    </row>
    <row r="24" spans="1:6">
      <c r="A24" s="15" t="s">
        <v>22</v>
      </c>
      <c r="B24" s="16" t="s">
        <v>9</v>
      </c>
      <c r="C24" s="17">
        <v>0</v>
      </c>
      <c r="D24" s="18"/>
      <c r="E24" s="19">
        <f>3*C24</f>
        <v>0</v>
      </c>
      <c r="F24" s="11"/>
    </row>
    <row r="25" spans="1:6">
      <c r="A25" s="15" t="s">
        <v>23</v>
      </c>
      <c r="B25" s="20" t="s">
        <v>9</v>
      </c>
      <c r="C25" s="21">
        <v>0</v>
      </c>
      <c r="D25" s="22"/>
      <c r="E25" s="23">
        <f>3*C25</f>
        <v>0</v>
      </c>
      <c r="F25" s="11"/>
    </row>
    <row r="26" spans="1:6">
      <c r="A26" s="15" t="s">
        <v>24</v>
      </c>
      <c r="B26" s="20" t="s">
        <v>9</v>
      </c>
      <c r="C26" s="21">
        <v>0</v>
      </c>
      <c r="D26" s="22"/>
      <c r="E26" s="23">
        <f>3*C26</f>
        <v>0</v>
      </c>
      <c r="F26" s="11"/>
    </row>
    <row r="27" spans="1:6">
      <c r="A27" s="15" t="s">
        <v>25</v>
      </c>
      <c r="B27" s="20" t="s">
        <v>9</v>
      </c>
      <c r="C27" s="21">
        <v>0</v>
      </c>
      <c r="D27" s="22"/>
      <c r="E27" s="23">
        <f>3*C27</f>
        <v>0</v>
      </c>
      <c r="F27" s="11"/>
    </row>
    <row r="28" spans="1:6" ht="13.5" thickBot="1">
      <c r="A28" s="15" t="s">
        <v>26</v>
      </c>
      <c r="B28" s="24" t="s">
        <v>9</v>
      </c>
      <c r="C28" s="25">
        <v>0</v>
      </c>
      <c r="D28" s="26"/>
      <c r="E28" s="27">
        <f>3*C28</f>
        <v>0</v>
      </c>
      <c r="F28" s="11"/>
    </row>
    <row r="29" spans="1:6">
      <c r="A29" s="15"/>
      <c r="E29" s="35"/>
      <c r="F29" s="11"/>
    </row>
    <row r="30" spans="1:6">
      <c r="A30" s="10" t="s">
        <v>27</v>
      </c>
      <c r="B30" s="10" t="s">
        <v>3</v>
      </c>
      <c r="C30" s="10" t="s">
        <v>4</v>
      </c>
      <c r="D30" s="10" t="s">
        <v>5</v>
      </c>
      <c r="E30" s="10" t="s">
        <v>6</v>
      </c>
      <c r="F30" s="11"/>
    </row>
    <row r="31" spans="1:6" ht="13.5" thickBot="1">
      <c r="A31" s="15" t="s">
        <v>28</v>
      </c>
      <c r="E31" s="35"/>
      <c r="F31" s="11"/>
    </row>
    <row r="32" spans="1:6" ht="13.5" thickBot="1">
      <c r="A32" s="15" t="s">
        <v>29</v>
      </c>
      <c r="B32" s="24" t="s">
        <v>9</v>
      </c>
      <c r="C32" s="17">
        <v>0</v>
      </c>
      <c r="D32" s="18"/>
      <c r="E32" s="19">
        <f>3*C32</f>
        <v>0</v>
      </c>
      <c r="F32" s="11"/>
    </row>
    <row r="33" spans="1:6" ht="13.5" thickBot="1">
      <c r="A33" s="15" t="s">
        <v>30</v>
      </c>
      <c r="B33" s="24" t="s">
        <v>9</v>
      </c>
      <c r="C33" s="25">
        <v>0</v>
      </c>
      <c r="D33" s="26"/>
      <c r="E33" s="19">
        <f>3*C33</f>
        <v>0</v>
      </c>
      <c r="F33" s="11"/>
    </row>
    <row r="34" spans="1:6">
      <c r="A34" s="15"/>
      <c r="E34" s="35"/>
      <c r="F34" s="11"/>
    </row>
    <row r="35" spans="1:6" ht="13.5" thickBot="1">
      <c r="A35" s="15" t="s">
        <v>31</v>
      </c>
      <c r="F35" s="11"/>
    </row>
    <row r="36" spans="1:6" ht="13.5" thickBot="1">
      <c r="A36" s="15" t="s">
        <v>32</v>
      </c>
      <c r="B36" s="24" t="s">
        <v>9</v>
      </c>
      <c r="C36" s="17">
        <v>0</v>
      </c>
      <c r="D36" s="18"/>
      <c r="E36" s="19">
        <f t="shared" ref="E36:E42" si="1">3*C36</f>
        <v>0</v>
      </c>
      <c r="F36" s="11"/>
    </row>
    <row r="37" spans="1:6" ht="13.5" thickBot="1">
      <c r="A37" s="15" t="s">
        <v>33</v>
      </c>
      <c r="B37" s="24" t="s">
        <v>9</v>
      </c>
      <c r="C37" s="21">
        <v>0</v>
      </c>
      <c r="D37" s="22"/>
      <c r="E37" s="19">
        <f t="shared" si="1"/>
        <v>0</v>
      </c>
      <c r="F37" s="11"/>
    </row>
    <row r="38" spans="1:6" ht="13.5" thickBot="1">
      <c r="A38" s="15" t="s">
        <v>34</v>
      </c>
      <c r="B38" s="24" t="s">
        <v>9</v>
      </c>
      <c r="C38" s="21">
        <v>0</v>
      </c>
      <c r="D38" s="22"/>
      <c r="E38" s="19">
        <f t="shared" si="1"/>
        <v>0</v>
      </c>
      <c r="F38" s="11"/>
    </row>
    <row r="39" spans="1:6" ht="13.5" thickBot="1">
      <c r="A39" s="15" t="s">
        <v>35</v>
      </c>
      <c r="B39" s="24" t="s">
        <v>9</v>
      </c>
      <c r="C39" s="21">
        <v>0</v>
      </c>
      <c r="D39" s="22"/>
      <c r="E39" s="19">
        <f t="shared" si="1"/>
        <v>0</v>
      </c>
      <c r="F39" s="11"/>
    </row>
    <row r="40" spans="1:6" ht="13.5" thickBot="1">
      <c r="A40" s="15" t="s">
        <v>36</v>
      </c>
      <c r="B40" s="24" t="s">
        <v>9</v>
      </c>
      <c r="C40" s="21">
        <v>0</v>
      </c>
      <c r="D40" s="22"/>
      <c r="E40" s="19">
        <f t="shared" si="1"/>
        <v>0</v>
      </c>
      <c r="F40" s="11"/>
    </row>
    <row r="41" spans="1:6" ht="13.5" thickBot="1">
      <c r="A41" s="15" t="s">
        <v>37</v>
      </c>
      <c r="B41" s="24" t="s">
        <v>9</v>
      </c>
      <c r="C41" s="21">
        <v>0</v>
      </c>
      <c r="D41" s="22"/>
      <c r="E41" s="19">
        <f t="shared" si="1"/>
        <v>0</v>
      </c>
      <c r="F41" s="11"/>
    </row>
    <row r="42" spans="1:6" ht="13.5" thickBot="1">
      <c r="A42" s="15" t="s">
        <v>38</v>
      </c>
      <c r="B42" s="24" t="s">
        <v>9</v>
      </c>
      <c r="C42" s="21">
        <v>0</v>
      </c>
      <c r="D42" s="22"/>
      <c r="E42" s="19">
        <f t="shared" si="1"/>
        <v>0</v>
      </c>
      <c r="F42" s="11"/>
    </row>
    <row r="43" spans="1:6">
      <c r="A43" s="15"/>
      <c r="F43" s="11"/>
    </row>
    <row r="44" spans="1:6" ht="13.5" thickBot="1">
      <c r="A44" s="15" t="s">
        <v>39</v>
      </c>
      <c r="F44" s="11"/>
    </row>
    <row r="45" spans="1:6" ht="13.5" thickBot="1">
      <c r="A45" s="15" t="s">
        <v>40</v>
      </c>
      <c r="B45" s="24" t="s">
        <v>9</v>
      </c>
      <c r="C45" s="17">
        <v>0</v>
      </c>
      <c r="D45" s="18"/>
      <c r="E45" s="19">
        <f t="shared" ref="E45:E50" si="2">3*C45</f>
        <v>0</v>
      </c>
      <c r="F45" s="11"/>
    </row>
    <row r="46" spans="1:6" ht="13.5" thickBot="1">
      <c r="A46" s="15" t="s">
        <v>41</v>
      </c>
      <c r="B46" s="24" t="s">
        <v>9</v>
      </c>
      <c r="C46" s="21">
        <v>0</v>
      </c>
      <c r="D46" s="22"/>
      <c r="E46" s="19">
        <f t="shared" si="2"/>
        <v>0</v>
      </c>
      <c r="F46" s="11"/>
    </row>
    <row r="47" spans="1:6" ht="13.5" thickBot="1">
      <c r="A47" s="15" t="s">
        <v>42</v>
      </c>
      <c r="B47" s="24" t="s">
        <v>9</v>
      </c>
      <c r="C47" s="21">
        <v>0</v>
      </c>
      <c r="D47" s="22"/>
      <c r="E47" s="19">
        <f t="shared" si="2"/>
        <v>0</v>
      </c>
      <c r="F47" s="11"/>
    </row>
    <row r="48" spans="1:6" ht="13.5" thickBot="1">
      <c r="A48" s="15" t="s">
        <v>43</v>
      </c>
      <c r="B48" s="24" t="s">
        <v>9</v>
      </c>
      <c r="C48" s="21">
        <v>0</v>
      </c>
      <c r="D48" s="22"/>
      <c r="E48" s="19">
        <f t="shared" si="2"/>
        <v>0</v>
      </c>
      <c r="F48" s="11"/>
    </row>
    <row r="49" spans="1:6" ht="13.5" thickBot="1">
      <c r="A49" s="15" t="s">
        <v>44</v>
      </c>
      <c r="B49" s="24" t="s">
        <v>9</v>
      </c>
      <c r="C49" s="21">
        <v>0</v>
      </c>
      <c r="D49" s="22"/>
      <c r="E49" s="19">
        <f t="shared" si="2"/>
        <v>0</v>
      </c>
      <c r="F49" s="11"/>
    </row>
    <row r="50" spans="1:6" ht="13.5" thickBot="1">
      <c r="A50" s="15" t="s">
        <v>45</v>
      </c>
      <c r="B50" s="24" t="s">
        <v>9</v>
      </c>
      <c r="C50" s="17">
        <v>0</v>
      </c>
      <c r="D50" s="18"/>
      <c r="E50" s="19">
        <f t="shared" si="2"/>
        <v>0</v>
      </c>
      <c r="F50" s="11"/>
    </row>
    <row r="51" spans="1:6">
      <c r="A51" s="15"/>
      <c r="F51" s="11"/>
    </row>
    <row r="52" spans="1:6" ht="13.5" thickBot="1">
      <c r="A52" s="15" t="s">
        <v>46</v>
      </c>
      <c r="F52" s="11"/>
    </row>
    <row r="53" spans="1:6" ht="13.5" thickBot="1">
      <c r="A53" s="15" t="s">
        <v>47</v>
      </c>
      <c r="B53" s="24" t="s">
        <v>9</v>
      </c>
      <c r="C53" s="17">
        <v>0</v>
      </c>
      <c r="D53" s="18"/>
      <c r="E53" s="19">
        <f t="shared" ref="E53:E59" si="3">3*C53</f>
        <v>0</v>
      </c>
      <c r="F53" s="11"/>
    </row>
    <row r="54" spans="1:6" ht="13.5" thickBot="1">
      <c r="A54" s="15" t="s">
        <v>48</v>
      </c>
      <c r="B54" s="24" t="s">
        <v>9</v>
      </c>
      <c r="C54" s="21">
        <v>0</v>
      </c>
      <c r="D54" s="22"/>
      <c r="E54" s="19">
        <f t="shared" si="3"/>
        <v>0</v>
      </c>
      <c r="F54" s="11"/>
    </row>
    <row r="55" spans="1:6" ht="13.5" thickBot="1">
      <c r="A55" s="15" t="s">
        <v>49</v>
      </c>
      <c r="B55" s="24" t="s">
        <v>9</v>
      </c>
      <c r="C55" s="21">
        <v>0</v>
      </c>
      <c r="D55" s="22"/>
      <c r="E55" s="19">
        <f t="shared" si="3"/>
        <v>0</v>
      </c>
      <c r="F55" s="11"/>
    </row>
    <row r="56" spans="1:6" ht="13.5" thickBot="1">
      <c r="A56" s="15" t="s">
        <v>50</v>
      </c>
      <c r="B56" s="24" t="s">
        <v>9</v>
      </c>
      <c r="C56" s="21">
        <v>0</v>
      </c>
      <c r="D56" s="22"/>
      <c r="E56" s="19">
        <f t="shared" si="3"/>
        <v>0</v>
      </c>
      <c r="F56" s="11"/>
    </row>
    <row r="57" spans="1:6" ht="13.5" thickBot="1">
      <c r="A57" s="15" t="s">
        <v>37</v>
      </c>
      <c r="B57" s="24" t="s">
        <v>9</v>
      </c>
      <c r="C57" s="21">
        <v>0</v>
      </c>
      <c r="D57" s="22"/>
      <c r="E57" s="19">
        <f t="shared" si="3"/>
        <v>0</v>
      </c>
      <c r="F57" s="11"/>
    </row>
    <row r="58" spans="1:6" ht="13.5" thickBot="1">
      <c r="A58" s="15" t="s">
        <v>51</v>
      </c>
      <c r="B58" s="24" t="s">
        <v>9</v>
      </c>
      <c r="C58" s="21">
        <v>0</v>
      </c>
      <c r="D58" s="22"/>
      <c r="E58" s="19">
        <f t="shared" si="3"/>
        <v>0</v>
      </c>
      <c r="F58" s="11"/>
    </row>
    <row r="59" spans="1:6" ht="13.5" thickBot="1">
      <c r="A59" s="15" t="s">
        <v>52</v>
      </c>
      <c r="B59" s="24" t="s">
        <v>9</v>
      </c>
      <c r="C59" s="17">
        <v>0</v>
      </c>
      <c r="D59" s="18"/>
      <c r="E59" s="19">
        <f t="shared" si="3"/>
        <v>0</v>
      </c>
      <c r="F59" s="11"/>
    </row>
    <row r="60" spans="1:6">
      <c r="A60" s="15"/>
      <c r="F60" s="11"/>
    </row>
    <row r="61" spans="1:6" ht="13.5" thickBot="1">
      <c r="A61" s="15" t="s">
        <v>53</v>
      </c>
      <c r="F61" s="11"/>
    </row>
    <row r="62" spans="1:6" ht="13.5" thickBot="1">
      <c r="A62" s="15" t="s">
        <v>54</v>
      </c>
      <c r="B62" s="24" t="s">
        <v>9</v>
      </c>
      <c r="C62" s="17">
        <v>0</v>
      </c>
      <c r="D62" s="18"/>
      <c r="E62" s="19">
        <f t="shared" ref="E62:E65" si="4">3*C62</f>
        <v>0</v>
      </c>
      <c r="F62" s="11"/>
    </row>
    <row r="63" spans="1:6" ht="13.5" thickBot="1">
      <c r="A63" s="15" t="s">
        <v>55</v>
      </c>
      <c r="B63" s="24" t="s">
        <v>9</v>
      </c>
      <c r="C63" s="21">
        <v>0</v>
      </c>
      <c r="D63" s="22"/>
      <c r="E63" s="19">
        <f t="shared" si="4"/>
        <v>0</v>
      </c>
      <c r="F63" s="11"/>
    </row>
    <row r="64" spans="1:6" ht="13.5" thickBot="1">
      <c r="A64" s="15" t="s">
        <v>56</v>
      </c>
      <c r="B64" s="24" t="s">
        <v>9</v>
      </c>
      <c r="C64" s="21">
        <v>0</v>
      </c>
      <c r="D64" s="22"/>
      <c r="E64" s="19">
        <f t="shared" si="4"/>
        <v>0</v>
      </c>
      <c r="F64" s="11"/>
    </row>
    <row r="65" spans="1:6" ht="13.5" thickBot="1">
      <c r="A65" s="15" t="s">
        <v>57</v>
      </c>
      <c r="B65" s="24" t="s">
        <v>9</v>
      </c>
      <c r="C65" s="17">
        <v>0</v>
      </c>
      <c r="D65" s="18"/>
      <c r="E65" s="19">
        <f t="shared" si="4"/>
        <v>0</v>
      </c>
      <c r="F65" s="11"/>
    </row>
    <row r="66" spans="1:6" ht="13.5" thickBot="1">
      <c r="E66" s="19"/>
      <c r="F66" s="11"/>
    </row>
    <row r="67" spans="1:6" ht="13.5" thickBot="1">
      <c r="A67" t="s">
        <v>58</v>
      </c>
      <c r="E67" s="19"/>
      <c r="F67" s="11"/>
    </row>
    <row r="68" spans="1:6" ht="13.5" thickBot="1">
      <c r="A68" t="s">
        <v>59</v>
      </c>
      <c r="B68" s="24" t="s">
        <v>9</v>
      </c>
      <c r="C68" s="17">
        <v>0</v>
      </c>
      <c r="D68" s="18"/>
      <c r="E68" s="19">
        <f t="shared" ref="E68:E74" si="5">3*C68</f>
        <v>0</v>
      </c>
      <c r="F68" s="11"/>
    </row>
    <row r="69" spans="1:6" ht="13.5" thickBot="1">
      <c r="A69" t="s">
        <v>60</v>
      </c>
      <c r="B69" s="24" t="s">
        <v>9</v>
      </c>
      <c r="C69" s="17">
        <v>0</v>
      </c>
      <c r="D69" s="18"/>
      <c r="E69" s="19">
        <f t="shared" si="5"/>
        <v>0</v>
      </c>
      <c r="F69" s="11"/>
    </row>
    <row r="70" spans="1:6" ht="13.5" thickBot="1">
      <c r="A70" t="s">
        <v>61</v>
      </c>
      <c r="B70" s="24" t="s">
        <v>9</v>
      </c>
      <c r="C70" s="17">
        <v>0</v>
      </c>
      <c r="D70" s="18"/>
      <c r="E70" s="19">
        <f t="shared" si="5"/>
        <v>0</v>
      </c>
      <c r="F70" s="11"/>
    </row>
    <row r="71" spans="1:6" ht="13.5" thickBot="1">
      <c r="A71" t="s">
        <v>62</v>
      </c>
      <c r="B71" s="24" t="s">
        <v>9</v>
      </c>
      <c r="C71" s="17">
        <v>0</v>
      </c>
      <c r="D71" s="18"/>
      <c r="E71" s="19">
        <f t="shared" si="5"/>
        <v>0</v>
      </c>
      <c r="F71" s="11"/>
    </row>
    <row r="72" spans="1:6" ht="13.5" thickBot="1">
      <c r="A72" t="s">
        <v>63</v>
      </c>
      <c r="B72" s="24" t="s">
        <v>9</v>
      </c>
      <c r="C72" s="17">
        <v>0</v>
      </c>
      <c r="D72" s="18"/>
      <c r="E72" s="19">
        <f t="shared" si="5"/>
        <v>0</v>
      </c>
      <c r="F72" s="11"/>
    </row>
    <row r="73" spans="1:6" ht="13.5" thickBot="1">
      <c r="A73" t="s">
        <v>64</v>
      </c>
      <c r="B73" s="24" t="s">
        <v>9</v>
      </c>
      <c r="C73" s="17">
        <v>0</v>
      </c>
      <c r="D73" s="18"/>
      <c r="E73" s="19">
        <f t="shared" si="5"/>
        <v>0</v>
      </c>
      <c r="F73" s="11"/>
    </row>
    <row r="74" spans="1:6" ht="13.5" thickBot="1">
      <c r="A74" t="s">
        <v>65</v>
      </c>
      <c r="B74" s="24" t="s">
        <v>9</v>
      </c>
      <c r="C74" s="17">
        <v>0</v>
      </c>
      <c r="D74" s="18"/>
      <c r="E74" s="19">
        <f t="shared" si="5"/>
        <v>0</v>
      </c>
      <c r="F74" s="11"/>
    </row>
    <row r="75" spans="1:6">
      <c r="F75" s="11"/>
    </row>
    <row r="76" spans="1:6">
      <c r="F76" s="11"/>
    </row>
    <row r="77" spans="1:6">
      <c r="A77" s="10" t="s">
        <v>66</v>
      </c>
      <c r="B77" s="10" t="s">
        <v>3</v>
      </c>
      <c r="C77" s="10" t="s">
        <v>4</v>
      </c>
      <c r="D77" s="10" t="s">
        <v>5</v>
      </c>
      <c r="E77" s="10" t="s">
        <v>6</v>
      </c>
      <c r="F77" s="11"/>
    </row>
    <row r="78" spans="1:6" ht="13.5" thickBot="1">
      <c r="A78" s="32" t="s">
        <v>67</v>
      </c>
      <c r="F78" s="11"/>
    </row>
    <row r="79" spans="1:6">
      <c r="A79" s="15" t="s">
        <v>68</v>
      </c>
      <c r="B79" s="16" t="s">
        <v>9</v>
      </c>
      <c r="C79" s="17">
        <v>0</v>
      </c>
      <c r="D79" s="18"/>
      <c r="E79" s="19">
        <f>3*C79</f>
        <v>0</v>
      </c>
      <c r="F79" s="11"/>
    </row>
    <row r="80" spans="1:6">
      <c r="A80" s="15" t="s">
        <v>69</v>
      </c>
      <c r="B80" s="20" t="s">
        <v>9</v>
      </c>
      <c r="C80" s="21">
        <v>0</v>
      </c>
      <c r="D80" s="22"/>
      <c r="E80" s="23">
        <f t="shared" ref="E80:E91" si="6">3*C80</f>
        <v>0</v>
      </c>
      <c r="F80" s="11"/>
    </row>
    <row r="81" spans="1:6">
      <c r="A81" s="15" t="s">
        <v>70</v>
      </c>
      <c r="B81" s="20" t="s">
        <v>9</v>
      </c>
      <c r="C81" s="21">
        <v>0</v>
      </c>
      <c r="D81" s="22"/>
      <c r="E81" s="23">
        <f t="shared" si="6"/>
        <v>0</v>
      </c>
      <c r="F81" s="11"/>
    </row>
    <row r="82" spans="1:6">
      <c r="A82" s="15" t="s">
        <v>71</v>
      </c>
      <c r="B82" s="20" t="s">
        <v>9</v>
      </c>
      <c r="C82" s="21">
        <v>0</v>
      </c>
      <c r="D82" s="22"/>
      <c r="E82" s="23">
        <f t="shared" si="6"/>
        <v>0</v>
      </c>
      <c r="F82" s="11"/>
    </row>
    <row r="83" spans="1:6">
      <c r="A83" s="15" t="s">
        <v>72</v>
      </c>
      <c r="B83" s="20" t="s">
        <v>9</v>
      </c>
      <c r="C83" s="21">
        <v>0</v>
      </c>
      <c r="D83" s="22"/>
      <c r="E83" s="23">
        <f t="shared" si="6"/>
        <v>0</v>
      </c>
      <c r="F83" s="11"/>
    </row>
    <row r="84" spans="1:6">
      <c r="A84" s="15" t="s">
        <v>73</v>
      </c>
      <c r="B84" s="20" t="s">
        <v>9</v>
      </c>
      <c r="C84" s="21">
        <v>0</v>
      </c>
      <c r="D84" s="22"/>
      <c r="E84" s="23">
        <f t="shared" si="6"/>
        <v>0</v>
      </c>
      <c r="F84" s="11"/>
    </row>
    <row r="85" spans="1:6">
      <c r="A85" s="15" t="s">
        <v>74</v>
      </c>
      <c r="B85" s="20" t="s">
        <v>9</v>
      </c>
      <c r="C85" s="21">
        <v>0</v>
      </c>
      <c r="D85" s="22"/>
      <c r="E85" s="23">
        <f t="shared" si="6"/>
        <v>0</v>
      </c>
      <c r="F85" s="11"/>
    </row>
    <row r="86" spans="1:6">
      <c r="A86" s="15" t="s">
        <v>75</v>
      </c>
      <c r="B86" s="20" t="s">
        <v>9</v>
      </c>
      <c r="C86" s="21">
        <v>0</v>
      </c>
      <c r="D86" s="22"/>
      <c r="E86" s="23">
        <f t="shared" si="6"/>
        <v>0</v>
      </c>
      <c r="F86" s="11"/>
    </row>
    <row r="87" spans="1:6">
      <c r="A87" s="15" t="s">
        <v>76</v>
      </c>
      <c r="B87" s="20" t="s">
        <v>9</v>
      </c>
      <c r="C87" s="21">
        <v>0</v>
      </c>
      <c r="D87" s="22"/>
      <c r="E87" s="23">
        <f t="shared" si="6"/>
        <v>0</v>
      </c>
      <c r="F87" s="11"/>
    </row>
    <row r="88" spans="1:6">
      <c r="A88" s="15" t="s">
        <v>77</v>
      </c>
      <c r="B88" s="20" t="s">
        <v>9</v>
      </c>
      <c r="C88" s="21">
        <v>0</v>
      </c>
      <c r="D88" s="22"/>
      <c r="E88" s="23">
        <f t="shared" si="6"/>
        <v>0</v>
      </c>
      <c r="F88" s="11"/>
    </row>
    <row r="89" spans="1:6">
      <c r="A89" s="15" t="s">
        <v>78</v>
      </c>
      <c r="B89" s="20" t="s">
        <v>9</v>
      </c>
      <c r="C89" s="21">
        <v>0</v>
      </c>
      <c r="D89" s="22"/>
      <c r="E89" s="23">
        <f t="shared" si="6"/>
        <v>0</v>
      </c>
      <c r="F89" s="11"/>
    </row>
    <row r="90" spans="1:6">
      <c r="A90" s="15" t="s">
        <v>79</v>
      </c>
      <c r="B90" s="20" t="s">
        <v>9</v>
      </c>
      <c r="C90" s="21">
        <v>0</v>
      </c>
      <c r="D90" s="22"/>
      <c r="E90" s="23">
        <f t="shared" si="6"/>
        <v>0</v>
      </c>
      <c r="F90" s="11"/>
    </row>
    <row r="91" spans="1:6" ht="13.5" thickBot="1">
      <c r="A91" s="15" t="s">
        <v>80</v>
      </c>
      <c r="B91" s="24" t="s">
        <v>9</v>
      </c>
      <c r="C91" s="25">
        <v>0</v>
      </c>
      <c r="D91" s="26"/>
      <c r="E91" s="27">
        <f t="shared" si="6"/>
        <v>0</v>
      </c>
      <c r="F91" s="11"/>
    </row>
    <row r="92" spans="1:6">
      <c r="A92" s="15"/>
      <c r="F92" s="11"/>
    </row>
    <row r="93" spans="1:6" ht="13.5" thickBot="1">
      <c r="A93" s="32" t="s">
        <v>81</v>
      </c>
      <c r="F93" s="11"/>
    </row>
    <row r="94" spans="1:6">
      <c r="A94" s="15" t="s">
        <v>82</v>
      </c>
      <c r="B94" s="16" t="s">
        <v>9</v>
      </c>
      <c r="C94" s="17">
        <v>0</v>
      </c>
      <c r="D94" s="18"/>
      <c r="E94" s="19">
        <f>3*C94</f>
        <v>0</v>
      </c>
      <c r="F94" s="11"/>
    </row>
    <row r="95" spans="1:6">
      <c r="A95" s="15" t="s">
        <v>83</v>
      </c>
      <c r="B95" s="20" t="s">
        <v>9</v>
      </c>
      <c r="C95" s="21">
        <v>0</v>
      </c>
      <c r="D95" s="22"/>
      <c r="E95" s="23">
        <f t="shared" ref="E95:E105" si="7">3*C95</f>
        <v>0</v>
      </c>
      <c r="F95" s="11"/>
    </row>
    <row r="96" spans="1:6">
      <c r="A96" s="15" t="s">
        <v>84</v>
      </c>
      <c r="B96" s="20" t="s">
        <v>9</v>
      </c>
      <c r="C96" s="21">
        <v>0</v>
      </c>
      <c r="D96" s="22"/>
      <c r="E96" s="23">
        <f t="shared" si="7"/>
        <v>0</v>
      </c>
      <c r="F96" s="11"/>
    </row>
    <row r="97" spans="1:6">
      <c r="A97" s="15" t="s">
        <v>85</v>
      </c>
      <c r="B97" s="20" t="s">
        <v>9</v>
      </c>
      <c r="C97" s="21">
        <v>0</v>
      </c>
      <c r="D97" s="22"/>
      <c r="E97" s="23">
        <f t="shared" si="7"/>
        <v>0</v>
      </c>
      <c r="F97" s="11"/>
    </row>
    <row r="98" spans="1:6">
      <c r="A98" s="15" t="s">
        <v>86</v>
      </c>
      <c r="B98" s="20" t="s">
        <v>9</v>
      </c>
      <c r="C98" s="21">
        <v>0</v>
      </c>
      <c r="D98" s="22"/>
      <c r="E98" s="23">
        <f t="shared" si="7"/>
        <v>0</v>
      </c>
      <c r="F98" s="11"/>
    </row>
    <row r="99" spans="1:6">
      <c r="A99" s="15" t="s">
        <v>87</v>
      </c>
      <c r="B99" s="20" t="s">
        <v>9</v>
      </c>
      <c r="C99" s="21">
        <v>0</v>
      </c>
      <c r="D99" s="22"/>
      <c r="E99" s="23">
        <f t="shared" si="7"/>
        <v>0</v>
      </c>
      <c r="F99" s="11"/>
    </row>
    <row r="100" spans="1:6">
      <c r="A100" s="15" t="s">
        <v>88</v>
      </c>
      <c r="B100" s="20" t="s">
        <v>9</v>
      </c>
      <c r="C100" s="21">
        <v>0</v>
      </c>
      <c r="D100" s="22"/>
      <c r="E100" s="23">
        <f t="shared" si="7"/>
        <v>0</v>
      </c>
      <c r="F100" s="11"/>
    </row>
    <row r="101" spans="1:6">
      <c r="A101" s="15" t="s">
        <v>89</v>
      </c>
      <c r="B101" s="20" t="s">
        <v>9</v>
      </c>
      <c r="C101" s="21">
        <v>0</v>
      </c>
      <c r="D101" s="22"/>
      <c r="E101" s="23">
        <f t="shared" si="7"/>
        <v>0</v>
      </c>
      <c r="F101" s="11"/>
    </row>
    <row r="102" spans="1:6">
      <c r="A102" s="15" t="s">
        <v>90</v>
      </c>
      <c r="B102" s="20" t="s">
        <v>9</v>
      </c>
      <c r="C102" s="21">
        <v>0</v>
      </c>
      <c r="D102" s="22"/>
      <c r="E102" s="23">
        <f t="shared" si="7"/>
        <v>0</v>
      </c>
      <c r="F102" s="11"/>
    </row>
    <row r="103" spans="1:6">
      <c r="A103" s="15" t="s">
        <v>91</v>
      </c>
      <c r="B103" s="20" t="s">
        <v>9</v>
      </c>
      <c r="C103" s="21">
        <v>0</v>
      </c>
      <c r="D103" s="22"/>
      <c r="E103" s="23">
        <f t="shared" si="7"/>
        <v>0</v>
      </c>
      <c r="F103" s="11"/>
    </row>
    <row r="104" spans="1:6">
      <c r="A104" s="15" t="s">
        <v>92</v>
      </c>
      <c r="B104" s="20" t="s">
        <v>9</v>
      </c>
      <c r="C104" s="21">
        <v>0</v>
      </c>
      <c r="D104" s="22"/>
      <c r="E104" s="23">
        <f t="shared" si="7"/>
        <v>0</v>
      </c>
      <c r="F104" s="11"/>
    </row>
    <row r="105" spans="1:6" ht="13.5" thickBot="1">
      <c r="A105" s="15" t="s">
        <v>93</v>
      </c>
      <c r="B105" s="24" t="s">
        <v>9</v>
      </c>
      <c r="C105" s="25">
        <v>0</v>
      </c>
      <c r="D105" s="26"/>
      <c r="E105" s="27">
        <f t="shared" si="7"/>
        <v>0</v>
      </c>
      <c r="F105" s="11"/>
    </row>
    <row r="106" spans="1:6" ht="13.5" thickBot="1">
      <c r="A106" s="15"/>
      <c r="F106" s="11"/>
    </row>
    <row r="107" spans="1:6" ht="13.5" thickBot="1">
      <c r="A107" s="13" t="s">
        <v>94</v>
      </c>
      <c r="B107" s="24" t="s">
        <v>95</v>
      </c>
      <c r="C107" s="29">
        <v>0</v>
      </c>
      <c r="D107" s="30"/>
      <c r="E107" s="31">
        <f>2*C107</f>
        <v>0</v>
      </c>
      <c r="F107" s="11"/>
    </row>
    <row r="108" spans="1:6">
      <c r="A108" s="15"/>
      <c r="F108" s="11"/>
    </row>
    <row r="109" spans="1:6">
      <c r="A109" s="32" t="s">
        <v>96</v>
      </c>
      <c r="F109" s="11"/>
    </row>
    <row r="110" spans="1:6">
      <c r="A110" s="15" t="s">
        <v>97</v>
      </c>
      <c r="B110" s="20" t="s">
        <v>9</v>
      </c>
      <c r="C110" s="21">
        <v>0</v>
      </c>
      <c r="D110" s="22"/>
      <c r="E110" s="23">
        <f t="shared" ref="E110:E111" si="8">3*C110</f>
        <v>0</v>
      </c>
      <c r="F110" s="11"/>
    </row>
    <row r="111" spans="1:6" ht="13.5" thickBot="1">
      <c r="A111" s="15" t="s">
        <v>98</v>
      </c>
      <c r="B111" s="24" t="s">
        <v>9</v>
      </c>
      <c r="C111" s="25">
        <v>0</v>
      </c>
      <c r="D111" s="22"/>
      <c r="E111" s="27">
        <f t="shared" si="8"/>
        <v>0</v>
      </c>
      <c r="F111" s="11"/>
    </row>
    <row r="112" spans="1:6">
      <c r="A112" s="15"/>
      <c r="C112" s="66"/>
      <c r="F112" s="11"/>
    </row>
    <row r="113" spans="1:6">
      <c r="A113" s="15" t="s">
        <v>99</v>
      </c>
      <c r="B113" s="20" t="s">
        <v>9</v>
      </c>
      <c r="C113" s="21">
        <v>0</v>
      </c>
      <c r="D113" s="22"/>
      <c r="E113" s="23">
        <f t="shared" ref="E113:E114" si="9">3*C113</f>
        <v>0</v>
      </c>
      <c r="F113" s="11"/>
    </row>
    <row r="114" spans="1:6" ht="13.5" thickBot="1">
      <c r="A114" s="15" t="s">
        <v>100</v>
      </c>
      <c r="B114" s="24" t="s">
        <v>9</v>
      </c>
      <c r="C114" s="72">
        <v>0</v>
      </c>
      <c r="D114" s="22"/>
      <c r="E114" s="23">
        <f t="shared" si="9"/>
        <v>0</v>
      </c>
      <c r="F114" s="11"/>
    </row>
    <row r="115" spans="1:6" ht="13.5" thickBot="1">
      <c r="A115" s="32" t="s">
        <v>101</v>
      </c>
      <c r="B115" s="24"/>
      <c r="C115" s="25"/>
      <c r="D115" s="22"/>
      <c r="E115" s="71"/>
      <c r="F115" s="11"/>
    </row>
    <row r="116" spans="1:6" ht="13.5" thickBot="1">
      <c r="A116" s="15" t="s">
        <v>102</v>
      </c>
      <c r="B116" s="24" t="s">
        <v>9</v>
      </c>
      <c r="C116" s="25">
        <v>0</v>
      </c>
      <c r="D116" s="26"/>
      <c r="E116" s="19">
        <f>3*C116</f>
        <v>0</v>
      </c>
      <c r="F116" s="11"/>
    </row>
    <row r="117" spans="1:6" ht="13.5" thickBot="1">
      <c r="A117" s="15" t="s">
        <v>28</v>
      </c>
      <c r="B117" s="24" t="s">
        <v>9</v>
      </c>
      <c r="C117" s="17">
        <v>0</v>
      </c>
      <c r="D117" s="18"/>
      <c r="E117" s="19">
        <f>3*C117</f>
        <v>0</v>
      </c>
      <c r="F117" s="11"/>
    </row>
    <row r="118" spans="1:6" ht="13.5" thickBot="1">
      <c r="A118" s="32" t="s">
        <v>103</v>
      </c>
      <c r="B118" s="33"/>
      <c r="C118" s="34"/>
      <c r="E118" s="35"/>
      <c r="F118" s="11"/>
    </row>
    <row r="119" spans="1:6" ht="13.5" thickBot="1">
      <c r="A119" s="15" t="s">
        <v>104</v>
      </c>
      <c r="B119" s="24" t="s">
        <v>105</v>
      </c>
      <c r="C119" s="17">
        <v>0</v>
      </c>
      <c r="D119" s="36"/>
      <c r="E119" s="37">
        <f>2*C119</f>
        <v>0</v>
      </c>
      <c r="F119" s="11"/>
    </row>
    <row r="120" spans="1:6" ht="13.5" thickBot="1">
      <c r="A120" s="15" t="s">
        <v>106</v>
      </c>
      <c r="B120" s="24" t="s">
        <v>107</v>
      </c>
      <c r="C120" s="25">
        <v>0</v>
      </c>
      <c r="D120" s="26"/>
      <c r="E120" s="27">
        <f>1*C120</f>
        <v>0</v>
      </c>
      <c r="F120" s="11"/>
    </row>
    <row r="121" spans="1:6">
      <c r="A121" s="15"/>
      <c r="E121" s="35"/>
      <c r="F121" s="11"/>
    </row>
    <row r="122" spans="1:6" ht="13.5" thickBot="1">
      <c r="A122" s="15" t="s">
        <v>108</v>
      </c>
      <c r="B122" s="24" t="s">
        <v>109</v>
      </c>
      <c r="C122" s="25">
        <v>0</v>
      </c>
      <c r="D122" s="26"/>
      <c r="E122" s="27">
        <f>C122</f>
        <v>0</v>
      </c>
      <c r="F122" s="11"/>
    </row>
    <row r="123" spans="1:6">
      <c r="A123" s="15"/>
      <c r="E123" s="35"/>
      <c r="F123" s="11"/>
    </row>
    <row r="124" spans="1:6" ht="13.5" thickBot="1">
      <c r="A124" s="15"/>
      <c r="F124" s="11"/>
    </row>
    <row r="125" spans="1:6" ht="14.25" thickTop="1" thickBot="1">
      <c r="A125" s="74" t="s">
        <v>110</v>
      </c>
      <c r="D125" s="38" t="s">
        <v>111</v>
      </c>
      <c r="E125" s="39">
        <f>SUM(E6:E10,E12,E16:E20,E24:E28,E32:E33,E36:E42,E45:E50,E53:E59,E62:E65,E68:E74,E79:E91,E94:E105,E107,E110:E111,E113:E114,E116:E117,E119:E120,E122)</f>
        <v>0</v>
      </c>
      <c r="F125" s="11"/>
    </row>
    <row r="126" spans="1:6" ht="13.5" thickBot="1">
      <c r="A126" s="40"/>
      <c r="B126" s="41"/>
      <c r="C126" s="41"/>
      <c r="D126" s="41"/>
      <c r="E126" s="41"/>
      <c r="F126" s="42"/>
    </row>
    <row r="127" spans="1:6" ht="13.5" thickTop="1">
      <c r="F127" s="11"/>
    </row>
    <row r="128" spans="1:6" ht="13.5" thickBot="1"/>
    <row r="129" spans="1:6" ht="13.5" thickTop="1">
      <c r="A129" s="3" t="s">
        <v>1</v>
      </c>
      <c r="B129" s="7"/>
      <c r="C129" s="7"/>
      <c r="D129" s="7"/>
      <c r="E129" s="7"/>
      <c r="F129" s="8"/>
    </row>
    <row r="130" spans="1:6">
      <c r="A130" s="9" t="s">
        <v>112</v>
      </c>
      <c r="B130" s="43" t="s">
        <v>113</v>
      </c>
      <c r="C130" s="43"/>
      <c r="D130" s="43"/>
      <c r="E130" s="43"/>
      <c r="F130" s="12"/>
    </row>
    <row r="131" spans="1:6" ht="13.5" thickBot="1">
      <c r="A131" s="44" t="s">
        <v>7</v>
      </c>
      <c r="B131" s="43" t="s">
        <v>114</v>
      </c>
      <c r="C131" s="43"/>
      <c r="D131" s="45"/>
      <c r="E131" s="45"/>
      <c r="F131" s="12"/>
    </row>
    <row r="132" spans="1:6">
      <c r="A132" s="46" t="s">
        <v>115</v>
      </c>
      <c r="B132" s="47" t="s">
        <v>116</v>
      </c>
      <c r="C132" s="48" t="s">
        <v>117</v>
      </c>
      <c r="D132" s="77" t="s">
        <v>118</v>
      </c>
      <c r="E132" s="78"/>
      <c r="F132" s="12"/>
    </row>
    <row r="133" spans="1:6">
      <c r="A133" s="49" t="s">
        <v>119</v>
      </c>
      <c r="B133" s="50">
        <v>0</v>
      </c>
      <c r="C133" s="51">
        <v>300</v>
      </c>
      <c r="D133" s="75">
        <f>B133*C133</f>
        <v>0</v>
      </c>
      <c r="E133" s="76"/>
      <c r="F133" s="12"/>
    </row>
    <row r="134" spans="1:6">
      <c r="A134" s="49" t="s">
        <v>120</v>
      </c>
      <c r="B134" s="50">
        <v>0</v>
      </c>
      <c r="C134" s="51">
        <v>100</v>
      </c>
      <c r="D134" s="75">
        <f>B134*C134</f>
        <v>0</v>
      </c>
      <c r="E134" s="76"/>
      <c r="F134" s="12"/>
    </row>
    <row r="135" spans="1:6">
      <c r="A135" s="49" t="s">
        <v>121</v>
      </c>
      <c r="B135" s="50">
        <v>0</v>
      </c>
      <c r="C135" s="51">
        <v>50</v>
      </c>
      <c r="D135" s="75">
        <f t="shared" ref="D135:D139" si="10">B135*C135</f>
        <v>0</v>
      </c>
      <c r="E135" s="76"/>
      <c r="F135" s="12"/>
    </row>
    <row r="136" spans="1:6">
      <c r="A136" s="49" t="s">
        <v>122</v>
      </c>
      <c r="B136" s="50">
        <v>0</v>
      </c>
      <c r="C136" s="51">
        <v>50</v>
      </c>
      <c r="D136" s="75">
        <f t="shared" si="10"/>
        <v>0</v>
      </c>
      <c r="E136" s="76"/>
      <c r="F136" s="12"/>
    </row>
    <row r="137" spans="1:6">
      <c r="A137" s="49" t="s">
        <v>123</v>
      </c>
      <c r="B137" s="50">
        <v>0</v>
      </c>
      <c r="C137" s="51">
        <v>50</v>
      </c>
      <c r="D137" s="75">
        <f t="shared" si="10"/>
        <v>0</v>
      </c>
      <c r="E137" s="76"/>
      <c r="F137" s="12"/>
    </row>
    <row r="138" spans="1:6">
      <c r="A138" s="49" t="s">
        <v>124</v>
      </c>
      <c r="B138" s="50">
        <v>0</v>
      </c>
      <c r="C138" s="51">
        <v>50</v>
      </c>
      <c r="D138" s="75">
        <f t="shared" ref="D138" si="11">B138*C138</f>
        <v>0</v>
      </c>
      <c r="E138" s="76"/>
      <c r="F138" s="12"/>
    </row>
    <row r="139" spans="1:6" ht="13.5" thickBot="1">
      <c r="A139" s="49" t="s">
        <v>125</v>
      </c>
      <c r="B139" s="52">
        <v>0</v>
      </c>
      <c r="C139" s="53">
        <v>50</v>
      </c>
      <c r="D139" s="79">
        <f t="shared" si="10"/>
        <v>0</v>
      </c>
      <c r="E139" s="80"/>
      <c r="F139" s="12"/>
    </row>
    <row r="140" spans="1:6" ht="13.5" thickBot="1">
      <c r="A140" s="49"/>
      <c r="B140" s="35"/>
      <c r="D140" s="54"/>
      <c r="E140" s="54"/>
      <c r="F140" s="12"/>
    </row>
    <row r="141" spans="1:6">
      <c r="A141" s="46" t="s">
        <v>126</v>
      </c>
      <c r="B141" s="47" t="s">
        <v>116</v>
      </c>
      <c r="C141" s="55" t="s">
        <v>117</v>
      </c>
      <c r="D141" s="77" t="s">
        <v>118</v>
      </c>
      <c r="E141" s="78"/>
      <c r="F141" s="12"/>
    </row>
    <row r="142" spans="1:6">
      <c r="A142" s="49" t="s">
        <v>127</v>
      </c>
      <c r="B142" s="50">
        <v>0</v>
      </c>
      <c r="C142" s="51">
        <v>40</v>
      </c>
      <c r="D142" s="75">
        <f>B142*C142</f>
        <v>0</v>
      </c>
      <c r="E142" s="76"/>
      <c r="F142" s="12"/>
    </row>
    <row r="143" spans="1:6">
      <c r="A143" s="49" t="s">
        <v>128</v>
      </c>
      <c r="B143" s="50">
        <v>0</v>
      </c>
      <c r="C143" s="51">
        <v>40</v>
      </c>
      <c r="D143" s="75">
        <f t="shared" ref="D143:D147" si="12">B143*C143</f>
        <v>0</v>
      </c>
      <c r="E143" s="76"/>
      <c r="F143" s="12"/>
    </row>
    <row r="144" spans="1:6">
      <c r="A144" s="49" t="s">
        <v>129</v>
      </c>
      <c r="B144" s="50">
        <v>0</v>
      </c>
      <c r="C144" s="51">
        <v>40</v>
      </c>
      <c r="D144" s="75">
        <f t="shared" si="12"/>
        <v>0</v>
      </c>
      <c r="E144" s="76"/>
      <c r="F144" s="12"/>
    </row>
    <row r="145" spans="1:6">
      <c r="A145" s="49" t="s">
        <v>130</v>
      </c>
      <c r="B145" s="50">
        <v>0</v>
      </c>
      <c r="C145" s="51">
        <v>40</v>
      </c>
      <c r="D145" s="75">
        <f t="shared" ref="D145" si="13">B145*C145</f>
        <v>0</v>
      </c>
      <c r="E145" s="76"/>
      <c r="F145" s="12"/>
    </row>
    <row r="146" spans="1:6">
      <c r="A146" s="49" t="s">
        <v>131</v>
      </c>
      <c r="B146" s="50">
        <v>0</v>
      </c>
      <c r="C146" s="51">
        <v>40</v>
      </c>
      <c r="D146" s="75">
        <f t="shared" si="12"/>
        <v>0</v>
      </c>
      <c r="E146" s="76"/>
      <c r="F146" s="12"/>
    </row>
    <row r="147" spans="1:6" ht="13.5" thickBot="1">
      <c r="A147" s="49" t="s">
        <v>132</v>
      </c>
      <c r="B147" s="52">
        <v>0</v>
      </c>
      <c r="C147" s="53">
        <v>40</v>
      </c>
      <c r="D147" s="79">
        <f t="shared" si="12"/>
        <v>0</v>
      </c>
      <c r="E147" s="80"/>
      <c r="F147" s="12"/>
    </row>
    <row r="148" spans="1:6" ht="13.5" thickBot="1">
      <c r="A148" s="56"/>
      <c r="B148" s="57"/>
      <c r="C148" s="57"/>
      <c r="D148" s="57"/>
      <c r="E148" s="57"/>
      <c r="F148" s="58"/>
    </row>
    <row r="149" spans="1:6" ht="13.5" thickBot="1"/>
    <row r="150" spans="1:6">
      <c r="A150" s="6" t="s">
        <v>1</v>
      </c>
      <c r="B150" s="59" t="s">
        <v>113</v>
      </c>
      <c r="C150" s="59"/>
      <c r="D150" s="59"/>
      <c r="E150" s="59"/>
      <c r="F150" s="8"/>
    </row>
    <row r="151" spans="1:6" ht="13.5" thickBot="1">
      <c r="A151" s="60" t="s">
        <v>133</v>
      </c>
      <c r="B151" s="43" t="s">
        <v>114</v>
      </c>
      <c r="C151" s="43"/>
      <c r="D151" s="45"/>
      <c r="E151" s="45"/>
      <c r="F151" s="12"/>
    </row>
    <row r="152" spans="1:6">
      <c r="A152" s="44" t="s">
        <v>7</v>
      </c>
      <c r="B152" s="47" t="s">
        <v>134</v>
      </c>
      <c r="C152" s="55" t="s">
        <v>135</v>
      </c>
      <c r="D152" s="77" t="s">
        <v>118</v>
      </c>
      <c r="E152" s="78"/>
      <c r="F152" s="12"/>
    </row>
    <row r="153" spans="1:6" ht="13.5" thickBot="1">
      <c r="A153" s="49" t="s">
        <v>136</v>
      </c>
      <c r="B153" s="50">
        <v>0</v>
      </c>
      <c r="C153" s="61">
        <v>180000</v>
      </c>
      <c r="D153" s="75">
        <f>B153*C153</f>
        <v>0</v>
      </c>
      <c r="E153" s="76"/>
      <c r="F153" s="12"/>
    </row>
    <row r="154" spans="1:6" ht="13.5" thickBot="1">
      <c r="A154" s="49" t="s">
        <v>137</v>
      </c>
      <c r="B154" s="52">
        <v>0</v>
      </c>
      <c r="C154" s="61">
        <v>45000</v>
      </c>
      <c r="D154" s="79">
        <f t="shared" ref="D154" si="14">B154*C154</f>
        <v>0</v>
      </c>
      <c r="E154" s="80"/>
      <c r="F154" s="12"/>
    </row>
    <row r="155" spans="1:6">
      <c r="A155" s="49"/>
      <c r="B155" s="2"/>
      <c r="C155" s="2"/>
      <c r="D155" s="2"/>
      <c r="E155" s="2"/>
      <c r="F155" s="12"/>
    </row>
    <row r="156" spans="1:6" ht="13.5" thickBot="1">
      <c r="A156" s="62"/>
      <c r="B156" s="2"/>
      <c r="C156" s="2"/>
      <c r="D156" s="2"/>
      <c r="E156" s="2"/>
      <c r="F156" s="12"/>
    </row>
    <row r="157" spans="1:6" ht="13.5" thickBot="1">
      <c r="A157" s="62"/>
      <c r="B157" s="2" t="s">
        <v>138</v>
      </c>
      <c r="D157" s="38"/>
      <c r="E157" s="63">
        <f>SUM(D153:E154)</f>
        <v>0</v>
      </c>
      <c r="F157" s="12"/>
    </row>
    <row r="158" spans="1:6">
      <c r="A158" s="14"/>
      <c r="F158" s="12"/>
    </row>
    <row r="159" spans="1:6" ht="13.5" thickBot="1">
      <c r="A159" s="56"/>
      <c r="B159" s="57"/>
      <c r="C159" s="57"/>
      <c r="D159" s="57"/>
      <c r="E159" s="57"/>
      <c r="F159" s="58"/>
    </row>
    <row r="162" spans="1:3" ht="13.5" thickBot="1"/>
    <row r="163" spans="1:3" ht="18.75" thickBot="1">
      <c r="A163" s="64" t="s">
        <v>139</v>
      </c>
      <c r="B163" s="65"/>
      <c r="C163" s="73">
        <f>SUM(E125,E133:E139,E142:E147,E157)</f>
        <v>0</v>
      </c>
    </row>
    <row r="165" spans="1:3" ht="15">
      <c r="A165" s="81" t="s">
        <v>140</v>
      </c>
      <c r="B165" s="81"/>
      <c r="C165" s="81"/>
    </row>
    <row r="171" spans="1:3" ht="100.5" customHeight="1"/>
  </sheetData>
  <protectedRanges>
    <protectedRange sqref="B153:B154" name="Bereik4"/>
    <protectedRange algorithmName="SHA-512" hashValue="HTnRzeCwrEmRVI+4Y1Nt061qq3N7ehX3Rkq9ezY4YUOAqwYt3H5tZLsYX7CPTDUbDnH0KNKmlahA41OC9ibHJg==" saltValue="8zhhFewomiyW+aE1hJcxAA==" spinCount="100000" sqref="C6:C122" name="Bereik1"/>
    <protectedRange sqref="B133:B147" name="Bereik3"/>
  </protectedRanges>
  <mergeCells count="19">
    <mergeCell ref="D153:E153"/>
    <mergeCell ref="D154:E154"/>
    <mergeCell ref="A165:C165"/>
    <mergeCell ref="D152:E152"/>
    <mergeCell ref="D147:E147"/>
    <mergeCell ref="D146:E146"/>
    <mergeCell ref="D132:E132"/>
    <mergeCell ref="D133:E133"/>
    <mergeCell ref="D134:E134"/>
    <mergeCell ref="D135:E135"/>
    <mergeCell ref="D136:E136"/>
    <mergeCell ref="D137:E137"/>
    <mergeCell ref="D139:E139"/>
    <mergeCell ref="D141:E141"/>
    <mergeCell ref="D142:E142"/>
    <mergeCell ref="D143:E143"/>
    <mergeCell ref="D144:E144"/>
    <mergeCell ref="D138:E138"/>
    <mergeCell ref="D145:E145"/>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1E75E7B5AB044FA2049D5A09656A6B" ma:contentTypeVersion="11" ma:contentTypeDescription="Een nieuw document maken." ma:contentTypeScope="" ma:versionID="5b11c24e80277ecd532b4617e1458f8d">
  <xsd:schema xmlns:xsd="http://www.w3.org/2001/XMLSchema" xmlns:xs="http://www.w3.org/2001/XMLSchema" xmlns:p="http://schemas.microsoft.com/office/2006/metadata/properties" xmlns:ns2="54271e0a-eb7a-4f8c-970a-e373b9f9d69c" xmlns:ns3="9498fc3e-9da0-42cf-9ac2-3998298c15e6" targetNamespace="http://schemas.microsoft.com/office/2006/metadata/properties" ma:root="true" ma:fieldsID="b771710555b2e1d14132afda930997cb" ns2:_="" ns3:_="">
    <xsd:import namespace="54271e0a-eb7a-4f8c-970a-e373b9f9d69c"/>
    <xsd:import namespace="9498fc3e-9da0-42cf-9ac2-3998298c15e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271e0a-eb7a-4f8c-970a-e373b9f9d69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98fc3e-9da0-42cf-9ac2-3998298c15e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9CDFEA-FDF1-4657-A42A-F99E98517D0F}"/>
</file>

<file path=customXml/itemProps2.xml><?xml version="1.0" encoding="utf-8"?>
<ds:datastoreItem xmlns:ds="http://schemas.openxmlformats.org/officeDocument/2006/customXml" ds:itemID="{2A7F2D4B-C685-466D-A567-48A50B85BB83}"/>
</file>

<file path=customXml/itemProps3.xml><?xml version="1.0" encoding="utf-8"?>
<ds:datastoreItem xmlns:ds="http://schemas.openxmlformats.org/officeDocument/2006/customXml" ds:itemID="{2117DBF0-B2C9-4707-8A1B-28176F713E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Tahamata</dc:creator>
  <cp:keywords/>
  <dc:description/>
  <cp:lastModifiedBy>Tahamata, Livio</cp:lastModifiedBy>
  <cp:revision/>
  <dcterms:created xsi:type="dcterms:W3CDTF">2021-10-06T09:54:54Z</dcterms:created>
  <dcterms:modified xsi:type="dcterms:W3CDTF">2022-02-10T20:19:44Z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0x010100851E75E7B5AB044FA2049D5A09656A6B</vt:lpwstr>
  </property>
</Properties>
</file>