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155. Inkoop Aanbestedingen\Onderhoud materieel_EA_2021\1 Publicatie TenderNed\"/>
    </mc:Choice>
  </mc:AlternateContent>
  <xr:revisionPtr revIDLastSave="0" documentId="13_ncr:1_{A03C47B4-BBCA-4DC8-9CA2-510E267BA116}" xr6:coauthVersionLast="47" xr6:coauthVersionMax="47" xr10:uidLastSave="{00000000-0000-0000-0000-000000000000}"/>
  <bookViews>
    <workbookView xWindow="28680" yWindow="-240" windowWidth="29040" windowHeight="17640" xr2:uid="{6018FC85-B700-47AA-A9BA-589F0CD7333C}"/>
  </bookViews>
  <sheets>
    <sheet name="Deel 1 Per voertuig" sheetId="1" r:id="rId1"/>
    <sheet name="Deel 2 Uurtarief &amp; Totaal" sheetId="2" r:id="rId2"/>
  </sheets>
  <definedNames>
    <definedName name="_xlnm.Print_Titles" localSheetId="0">'Deel 1 Per voertuig'!$2:$2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 i="2" l="1"/>
  <c r="I68" i="1"/>
  <c r="R2" i="2"/>
  <c r="I5" i="1" l="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alcChain>
</file>

<file path=xl/sharedStrings.xml><?xml version="1.0" encoding="utf-8"?>
<sst xmlns="http://schemas.openxmlformats.org/spreadsheetml/2006/main" count="328" uniqueCount="180">
  <si>
    <t>Bouwjaar; datum 
deel 1A</t>
  </si>
  <si>
    <t>Brandstof</t>
  </si>
  <si>
    <t>Kenteken</t>
  </si>
  <si>
    <t>Wagen
nummer</t>
  </si>
  <si>
    <t xml:space="preserve">Prijs voor dit voertuig per jaar  </t>
  </si>
  <si>
    <t>Prijs voor vergelijkbaar nieuw voertuig</t>
  </si>
  <si>
    <t>Gemiddelde prijs per eenheid</t>
  </si>
  <si>
    <r>
      <t xml:space="preserve">Gemiddelde tarieven per jaar </t>
    </r>
    <r>
      <rPr>
        <sz val="9"/>
        <rFont val="Century Gothic"/>
        <family val="2"/>
      </rPr>
      <t>voor alle werkzaamheden en onderdelen die zijn beschreven in het programma van eisen en de gegeven antwoorden op de wensen. Deze bestaan onder andere uit de controle op het dagelijks onderhoud, de inspectie/keurings- en onderhoudsbeurten en alle voorkomende reparaties van de complete voertuigen, inclusief banden, opbouwelementen en accessoires, kleinmateriaal, gebruik van speciaal gereedschap, test- en meetapparatuur, haal- en brengservice, opruim-/schoonmaakwerkzaamheden bij storingen onderweg etc.</t>
    </r>
  </si>
  <si>
    <r>
      <rPr>
        <b/>
        <sz val="9"/>
        <rFont val="Century Gothic"/>
        <family val="2"/>
      </rPr>
      <t>Tarieven overige werkzaamheden</t>
    </r>
    <r>
      <rPr>
        <sz val="9"/>
        <rFont val="Century Gothic"/>
        <family val="2"/>
      </rPr>
      <t xml:space="preserve"> (aantallen zijn indicatief per jaar). Dit betreffen tarieven voor de kosten die niet zijn opgenomen in bovengenomende prijzen per voertuig</t>
    </r>
  </si>
  <si>
    <t>Prijs per eenheid (A)</t>
  </si>
  <si>
    <t>Aantal (B) *</t>
  </si>
  <si>
    <t>Subtotalen (AxB)</t>
  </si>
  <si>
    <t>* de genoemde aantallen zijn fictief over de gehele looptijd van het contract en er kunnen geen rechten aan worden ontleend. Bij afwijking van het aantal naar beneden met 15% dient de prijs gelijk te blijven. Evenzo voor alle extra aantallen. Prijs x aantal resulteert in de integrale kostprijs gedurende de gehele looptijdvan het contract.</t>
  </si>
  <si>
    <t>Totaal</t>
  </si>
  <si>
    <t>Veegmachine (klein)</t>
  </si>
  <si>
    <t>Personenwagen</t>
  </si>
  <si>
    <t>Pick-up met haakarmsysteem</t>
  </si>
  <si>
    <t>Pick-up klein vast kippende bak</t>
  </si>
  <si>
    <t>Huisvuilwagen met bovenbelading</t>
  </si>
  <si>
    <t>Gesloten bus</t>
  </si>
  <si>
    <t>Huisvuilwagen met zijbelading</t>
  </si>
  <si>
    <t>Huisvuilwagen klein</t>
  </si>
  <si>
    <t>bakwagen</t>
  </si>
  <si>
    <t>Veegmachine klein</t>
  </si>
  <si>
    <t>Veegmachine groot</t>
  </si>
  <si>
    <t>Hoog kippend</t>
  </si>
  <si>
    <t>pickup groot</t>
  </si>
  <si>
    <t>pickup groot vaste kipper</t>
  </si>
  <si>
    <t>containerwaswagen</t>
  </si>
  <si>
    <t>Huisvuilwagen met achterbelading</t>
  </si>
  <si>
    <t>Pick-up vast kippende bak</t>
  </si>
  <si>
    <t>Werktuigdrager</t>
  </si>
  <si>
    <t>borstel machine</t>
  </si>
  <si>
    <t>vaste strooiwagen</t>
  </si>
  <si>
    <t>D</t>
  </si>
  <si>
    <t>TXR-84-X</t>
  </si>
  <si>
    <t>BZ-JF-97</t>
  </si>
  <si>
    <t>BP-DJ-97</t>
  </si>
  <si>
    <t>BX-BZ-07</t>
  </si>
  <si>
    <t>BX-GF-49</t>
  </si>
  <si>
    <t>BX-GF-66</t>
  </si>
  <si>
    <t>BX-TD-52</t>
  </si>
  <si>
    <t>41-LVD-5</t>
  </si>
  <si>
    <t>7-VKP-80</t>
  </si>
  <si>
    <t>2-VLJ-35</t>
  </si>
  <si>
    <t>6-VZF-61</t>
  </si>
  <si>
    <t>BZ-ZB-96</t>
  </si>
  <si>
    <t>8-VXB-74</t>
  </si>
  <si>
    <t>8-VXF-37</t>
  </si>
  <si>
    <t>79-BBP-8</t>
  </si>
  <si>
    <t>65-VJP-5</t>
  </si>
  <si>
    <t>8-VGZ-94</t>
  </si>
  <si>
    <t>TXR-82-X</t>
  </si>
  <si>
    <t>40-BGS-3</t>
  </si>
  <si>
    <t>34-BHX-7</t>
  </si>
  <si>
    <t>37-BGP-4</t>
  </si>
  <si>
    <t>71-BHX-5</t>
  </si>
  <si>
    <t>65-BJP-3</t>
  </si>
  <si>
    <t>16-BKR-7</t>
  </si>
  <si>
    <t>01-BKR-7</t>
  </si>
  <si>
    <t>47-BKR-6</t>
  </si>
  <si>
    <t>51-BKR-6</t>
  </si>
  <si>
    <t>60-BLB-1</t>
  </si>
  <si>
    <t>83-BJP-2</t>
  </si>
  <si>
    <t>50-BDK-1</t>
  </si>
  <si>
    <t>60-BDJ-9</t>
  </si>
  <si>
    <t>BZ-ZJ-58</t>
  </si>
  <si>
    <t>TXR-81-X</t>
  </si>
  <si>
    <t>72-BLS-1</t>
  </si>
  <si>
    <t>72-BKV-4</t>
  </si>
  <si>
    <t>71-BKV-4</t>
  </si>
  <si>
    <t>V-934-NJ</t>
  </si>
  <si>
    <t>V-150-TF</t>
  </si>
  <si>
    <t>75-BJP-5</t>
  </si>
  <si>
    <t>52-BNN-7</t>
  </si>
  <si>
    <t>54-BNN-7</t>
  </si>
  <si>
    <t>53-BNN-7</t>
  </si>
  <si>
    <t>56-BNN-7</t>
  </si>
  <si>
    <t>55-BNN-7</t>
  </si>
  <si>
    <t>60-BNX-3</t>
  </si>
  <si>
    <t>75-BNV-9</t>
  </si>
  <si>
    <t>05-BNZ-2</t>
  </si>
  <si>
    <t>67-BPK-5</t>
  </si>
  <si>
    <t>38-BPR-9</t>
  </si>
  <si>
    <t>37-BPR-9</t>
  </si>
  <si>
    <t>VFH-51-J</t>
  </si>
  <si>
    <t>VGP-61-V</t>
  </si>
  <si>
    <t>VND-75-T</t>
  </si>
  <si>
    <t>VHS-19-J</t>
  </si>
  <si>
    <t>24-BBB-5</t>
  </si>
  <si>
    <t>11-VJS-5</t>
  </si>
  <si>
    <t>4-VRB-36</t>
  </si>
  <si>
    <t>83-LJS-2</t>
  </si>
  <si>
    <t>15-LXS-6</t>
  </si>
  <si>
    <t>VD-105-N</t>
  </si>
  <si>
    <t>B</t>
  </si>
  <si>
    <t>CY030</t>
  </si>
  <si>
    <t>CY060</t>
  </si>
  <si>
    <t>CY096</t>
  </si>
  <si>
    <t>CY109</t>
  </si>
  <si>
    <t>CY111</t>
  </si>
  <si>
    <t>CY112</t>
  </si>
  <si>
    <t>CY114</t>
  </si>
  <si>
    <t>CY115</t>
  </si>
  <si>
    <t>CY116</t>
  </si>
  <si>
    <t xml:space="preserve"> CY117</t>
  </si>
  <si>
    <t>CY120</t>
  </si>
  <si>
    <t>CY121</t>
  </si>
  <si>
    <t>CY122</t>
  </si>
  <si>
    <t>CY123</t>
  </si>
  <si>
    <t xml:space="preserve">CY125 </t>
  </si>
  <si>
    <t>CY127</t>
  </si>
  <si>
    <t>CY132</t>
  </si>
  <si>
    <t>CY133</t>
  </si>
  <si>
    <t>CY135</t>
  </si>
  <si>
    <t>CY137</t>
  </si>
  <si>
    <t>CY139</t>
  </si>
  <si>
    <t>CY140</t>
  </si>
  <si>
    <t>CY141</t>
  </si>
  <si>
    <t>CY142</t>
  </si>
  <si>
    <t>CY143</t>
  </si>
  <si>
    <t>C144</t>
  </si>
  <si>
    <t>CY145</t>
  </si>
  <si>
    <t>CY146</t>
  </si>
  <si>
    <t>CY147</t>
  </si>
  <si>
    <t>CY148</t>
  </si>
  <si>
    <t>CY149</t>
  </si>
  <si>
    <t>CY150</t>
  </si>
  <si>
    <t>CY151</t>
  </si>
  <si>
    <t>CY152</t>
  </si>
  <si>
    <t>CY153</t>
  </si>
  <si>
    <t>CY154</t>
  </si>
  <si>
    <t>CY155</t>
  </si>
  <si>
    <t>CY156</t>
  </si>
  <si>
    <t>CY157</t>
  </si>
  <si>
    <t>CY158</t>
  </si>
  <si>
    <t>CY159</t>
  </si>
  <si>
    <t>CY160</t>
  </si>
  <si>
    <t>CY161</t>
  </si>
  <si>
    <t>CY162</t>
  </si>
  <si>
    <t>CY163</t>
  </si>
  <si>
    <t>CY164</t>
  </si>
  <si>
    <t>CY165</t>
  </si>
  <si>
    <t>CY166</t>
  </si>
  <si>
    <t>CY167</t>
  </si>
  <si>
    <t>CY168</t>
  </si>
  <si>
    <t>CY169</t>
  </si>
  <si>
    <t>CY170</t>
  </si>
  <si>
    <t>CY171</t>
  </si>
  <si>
    <t>CY172</t>
  </si>
  <si>
    <t>CY178</t>
  </si>
  <si>
    <t>CY179</t>
  </si>
  <si>
    <t>CY182</t>
  </si>
  <si>
    <t>CY183</t>
  </si>
  <si>
    <t>CY184</t>
  </si>
  <si>
    <t>CY224</t>
  </si>
  <si>
    <t>CY225</t>
  </si>
  <si>
    <t>CY280</t>
  </si>
  <si>
    <t>CY201</t>
  </si>
  <si>
    <t>Merk</t>
  </si>
  <si>
    <t>RAVO</t>
  </si>
  <si>
    <t>DAF</t>
  </si>
  <si>
    <t>FORD</t>
  </si>
  <si>
    <t>VW</t>
  </si>
  <si>
    <t>Mitsubishi</t>
  </si>
  <si>
    <t>Piaggio</t>
  </si>
  <si>
    <t>Scania</t>
  </si>
  <si>
    <t>FIAT</t>
  </si>
  <si>
    <t>Volvo</t>
  </si>
  <si>
    <t>Isuzu</t>
  </si>
  <si>
    <t>Fuso</t>
  </si>
  <si>
    <t>HAKO</t>
  </si>
  <si>
    <t>Dulevo</t>
  </si>
  <si>
    <t>GINAF</t>
  </si>
  <si>
    <t>Citroen</t>
  </si>
  <si>
    <t>Voertuigcategorie</t>
  </si>
  <si>
    <t>Huisvuilwagen met achterbelading smalspoor</t>
  </si>
  <si>
    <t>Haakarmwagen met kraan</t>
  </si>
  <si>
    <t>Haakarmwagen</t>
  </si>
  <si>
    <t>Uurtarief voor bijkomende (reparatie) werkzaamheden die niet door het reparatie- en onderhoudscontract worden gedekt (maandag t/m zaterdag).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</si>
</sst>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dd/mm/yyyy"/>
  </numFmts>
  <fonts count="9" x14ac:knownFonts="1">
    <font>
      <sz val="11"/>
      <color theme="1"/>
      <name val="Calibri"/>
      <family val="2"/>
      <scheme val="minor"/>
    </font>
    <font>
      <sz val="10"/>
      <name val="Arial"/>
      <family val="2"/>
    </font>
    <font>
      <b/>
      <sz val="12"/>
      <name val="Century Gothic"/>
      <family val="2"/>
    </font>
    <font>
      <b/>
      <sz val="9"/>
      <name val="Century Gothic"/>
      <family val="2"/>
    </font>
    <font>
      <sz val="9"/>
      <name val="Century Gothic"/>
      <family val="2"/>
    </font>
    <font>
      <b/>
      <sz val="9"/>
      <color indexed="9"/>
      <name val="Century Gothic"/>
      <family val="2"/>
    </font>
    <font>
      <sz val="9"/>
      <color rgb="FFFF0000"/>
      <name val="Century Gothic"/>
      <family val="2"/>
    </font>
    <font>
      <i/>
      <sz val="9"/>
      <name val="Century Gothic"/>
      <family val="2"/>
    </font>
    <font>
      <b/>
      <sz val="11"/>
      <color rgb="FFFF0000"/>
      <name val="Century Gothic"/>
      <family val="2"/>
    </font>
  </fonts>
  <fills count="6">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theme="4" tint="0.79998168889431442"/>
        <bgColor indexed="64"/>
      </patternFill>
    </fill>
    <fill>
      <patternFill patternType="solid">
        <fgColor theme="9" tint="0.39997558519241921"/>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s>
  <cellStyleXfs count="2">
    <xf numFmtId="0" fontId="0" fillId="0" borderId="0"/>
    <xf numFmtId="0" fontId="1" fillId="0" borderId="0"/>
  </cellStyleXfs>
  <cellXfs count="48">
    <xf numFmtId="0" fontId="0" fillId="0" borderId="0" xfId="0"/>
    <xf numFmtId="0" fontId="2" fillId="0" borderId="1" xfId="1" applyFont="1" applyBorder="1" applyAlignment="1">
      <alignment vertical="center"/>
    </xf>
    <xf numFmtId="164" fontId="2" fillId="0" borderId="1" xfId="1" applyNumberFormat="1" applyFont="1" applyBorder="1" applyAlignment="1">
      <alignment vertical="center"/>
    </xf>
    <xf numFmtId="0" fontId="3" fillId="0" borderId="0" xfId="1" applyFont="1" applyAlignment="1">
      <alignment vertical="center"/>
    </xf>
    <xf numFmtId="0" fontId="4" fillId="0" borderId="0" xfId="1" applyFont="1" applyAlignment="1">
      <alignment horizontal="center" vertical="center" wrapText="1"/>
    </xf>
    <xf numFmtId="0" fontId="4" fillId="0" borderId="0" xfId="1" applyFont="1" applyAlignment="1">
      <alignment vertical="center" wrapText="1"/>
    </xf>
    <xf numFmtId="0" fontId="5" fillId="2" borderId="2" xfId="1" applyFont="1" applyFill="1" applyBorder="1" applyAlignment="1">
      <alignment horizontal="center" vertical="center" wrapText="1"/>
    </xf>
    <xf numFmtId="164" fontId="5" fillId="2" borderId="2" xfId="1" applyNumberFormat="1" applyFont="1" applyFill="1" applyBorder="1" applyAlignment="1">
      <alignment horizontal="center" vertical="center" wrapText="1"/>
    </xf>
    <xf numFmtId="0" fontId="6" fillId="0" borderId="0" xfId="1" applyFont="1" applyAlignment="1">
      <alignment vertical="center" wrapText="1"/>
    </xf>
    <xf numFmtId="164" fontId="4" fillId="0" borderId="2" xfId="1" applyNumberFormat="1" applyFont="1" applyBorder="1" applyAlignment="1">
      <alignment horizontal="center" vertical="center" wrapText="1"/>
    </xf>
    <xf numFmtId="0" fontId="4" fillId="0" borderId="2" xfId="1" applyFont="1" applyBorder="1" applyAlignment="1">
      <alignment horizontal="center" vertical="center" wrapText="1"/>
    </xf>
    <xf numFmtId="3" fontId="4" fillId="0" borderId="2" xfId="1" applyNumberFormat="1" applyFont="1" applyBorder="1" applyAlignment="1">
      <alignment horizontal="center" vertical="center" wrapText="1"/>
    </xf>
    <xf numFmtId="44" fontId="4" fillId="0" borderId="2" xfId="1" applyNumberFormat="1" applyFont="1" applyBorder="1" applyAlignment="1" applyProtection="1">
      <alignment horizontal="center" vertical="center" wrapText="1"/>
      <protection locked="0"/>
    </xf>
    <xf numFmtId="0" fontId="3" fillId="3" borderId="2" xfId="1" applyFont="1" applyFill="1" applyBorder="1" applyAlignment="1">
      <alignment horizontal="center" vertical="center" wrapText="1"/>
    </xf>
    <xf numFmtId="44" fontId="4" fillId="0" borderId="2" xfId="1" applyNumberFormat="1" applyFont="1" applyBorder="1" applyAlignment="1">
      <alignment vertical="center" wrapText="1"/>
    </xf>
    <xf numFmtId="0" fontId="3" fillId="3" borderId="2" xfId="1" applyFont="1" applyFill="1" applyBorder="1" applyAlignment="1">
      <alignment vertical="center" wrapText="1"/>
    </xf>
    <xf numFmtId="44" fontId="3" fillId="3" borderId="2" xfId="1" applyNumberFormat="1" applyFont="1" applyFill="1" applyBorder="1" applyAlignment="1">
      <alignment vertical="center" wrapText="1"/>
    </xf>
    <xf numFmtId="0" fontId="8" fillId="0" borderId="0" xfId="1" applyFont="1" applyAlignment="1">
      <alignment vertical="center"/>
    </xf>
    <xf numFmtId="164" fontId="4" fillId="0" borderId="0" xfId="1" applyNumberFormat="1" applyFont="1" applyAlignment="1">
      <alignment vertical="center" wrapText="1"/>
    </xf>
    <xf numFmtId="0" fontId="3" fillId="3" borderId="3" xfId="1" applyFont="1" applyFill="1" applyBorder="1" applyAlignment="1">
      <alignment vertical="center" wrapText="1"/>
    </xf>
    <xf numFmtId="0" fontId="3" fillId="3" borderId="4" xfId="1" applyFont="1" applyFill="1" applyBorder="1" applyAlignment="1">
      <alignment vertical="center" wrapText="1"/>
    </xf>
    <xf numFmtId="0" fontId="3" fillId="3" borderId="5" xfId="1" applyFont="1" applyFill="1" applyBorder="1" applyAlignment="1">
      <alignment vertical="center" wrapText="1"/>
    </xf>
    <xf numFmtId="0" fontId="2" fillId="0" borderId="1" xfId="1" applyFont="1" applyBorder="1" applyAlignment="1">
      <alignment horizontal="center" vertical="center"/>
    </xf>
    <xf numFmtId="0" fontId="4" fillId="0" borderId="8" xfId="1" applyFont="1" applyBorder="1" applyAlignment="1">
      <alignment horizontal="center" vertical="center" wrapText="1"/>
    </xf>
    <xf numFmtId="0" fontId="4" fillId="0" borderId="0" xfId="1" applyFont="1" applyBorder="1" applyAlignment="1">
      <alignment horizontal="center" vertical="center" wrapText="1"/>
    </xf>
    <xf numFmtId="14" fontId="4" fillId="0" borderId="2" xfId="1" applyNumberFormat="1" applyFont="1" applyBorder="1" applyAlignment="1">
      <alignment horizontal="center" vertical="center" wrapText="1"/>
    </xf>
    <xf numFmtId="0" fontId="4" fillId="0" borderId="0" xfId="1" applyFont="1" applyFill="1" applyAlignment="1">
      <alignment vertical="center" wrapText="1"/>
    </xf>
    <xf numFmtId="14" fontId="4" fillId="0" borderId="8" xfId="1" applyNumberFormat="1" applyFont="1" applyBorder="1" applyAlignment="1">
      <alignment horizontal="center" vertical="center" wrapText="1"/>
    </xf>
    <xf numFmtId="44" fontId="4" fillId="5" borderId="2" xfId="1" applyNumberFormat="1" applyFont="1" applyFill="1" applyBorder="1" applyAlignment="1" applyProtection="1">
      <alignment horizontal="center" vertical="center" wrapText="1"/>
      <protection locked="0"/>
    </xf>
    <xf numFmtId="44" fontId="4" fillId="5" borderId="2" xfId="1" applyNumberFormat="1" applyFont="1" applyFill="1" applyBorder="1" applyAlignment="1">
      <alignment horizontal="center" vertical="center" wrapText="1"/>
    </xf>
    <xf numFmtId="44" fontId="4" fillId="5" borderId="8" xfId="1" applyNumberFormat="1" applyFont="1" applyFill="1" applyBorder="1" applyAlignment="1" applyProtection="1">
      <alignment horizontal="center" vertical="center" wrapText="1"/>
      <protection locked="0"/>
    </xf>
    <xf numFmtId="44" fontId="4" fillId="5" borderId="8" xfId="1" applyNumberFormat="1" applyFont="1" applyFill="1" applyBorder="1" applyAlignment="1">
      <alignment horizontal="center" vertical="center" wrapText="1"/>
    </xf>
    <xf numFmtId="14" fontId="4" fillId="0" borderId="0" xfId="1" applyNumberFormat="1" applyFont="1" applyBorder="1" applyAlignment="1">
      <alignment horizontal="center" vertical="center" wrapText="1"/>
    </xf>
    <xf numFmtId="44" fontId="3" fillId="5" borderId="9" xfId="1" applyNumberFormat="1" applyFont="1" applyFill="1" applyBorder="1" applyAlignment="1">
      <alignment horizontal="center" vertical="center" wrapText="1"/>
    </xf>
    <xf numFmtId="44" fontId="4" fillId="0" borderId="2" xfId="1" applyNumberFormat="1" applyFont="1" applyFill="1" applyBorder="1" applyAlignment="1" applyProtection="1">
      <alignment horizontal="center" vertical="center" wrapText="1"/>
      <protection locked="0"/>
    </xf>
    <xf numFmtId="44" fontId="4" fillId="0" borderId="2" xfId="1" applyNumberFormat="1" applyFont="1" applyFill="1" applyBorder="1" applyAlignment="1">
      <alignment horizontal="center" vertical="center" wrapText="1"/>
    </xf>
    <xf numFmtId="44" fontId="4" fillId="0" borderId="0" xfId="1" applyNumberFormat="1" applyFont="1" applyFill="1" applyBorder="1" applyAlignment="1" applyProtection="1">
      <alignment horizontal="center" vertical="center" wrapText="1"/>
      <protection locked="0"/>
    </xf>
    <xf numFmtId="0" fontId="3" fillId="4" borderId="10" xfId="1" applyFont="1" applyFill="1" applyBorder="1" applyAlignment="1">
      <alignment horizontal="center" vertical="center" wrapText="1"/>
    </xf>
    <xf numFmtId="0" fontId="3" fillId="4" borderId="11" xfId="1" applyFont="1" applyFill="1" applyBorder="1" applyAlignment="1">
      <alignment horizontal="center" vertical="center" wrapText="1"/>
    </xf>
    <xf numFmtId="0" fontId="3" fillId="4" borderId="12" xfId="1" applyFont="1" applyFill="1" applyBorder="1" applyAlignment="1">
      <alignment horizontal="center" vertical="center" wrapText="1"/>
    </xf>
    <xf numFmtId="0" fontId="7" fillId="3" borderId="3" xfId="1" applyFont="1" applyFill="1" applyBorder="1" applyAlignment="1">
      <alignment vertical="center" wrapText="1"/>
    </xf>
    <xf numFmtId="0" fontId="7" fillId="3" borderId="4" xfId="1" applyFont="1" applyFill="1" applyBorder="1" applyAlignment="1">
      <alignment vertical="center" wrapText="1"/>
    </xf>
    <xf numFmtId="0" fontId="7" fillId="3" borderId="5" xfId="1" applyFont="1" applyFill="1" applyBorder="1" applyAlignment="1">
      <alignment vertical="center" wrapText="1"/>
    </xf>
    <xf numFmtId="0" fontId="3" fillId="3" borderId="6" xfId="1" applyFont="1" applyFill="1" applyBorder="1" applyAlignment="1">
      <alignment horizontal="left" vertical="center" wrapText="1"/>
    </xf>
    <xf numFmtId="0" fontId="3" fillId="3" borderId="7" xfId="1" applyFont="1" applyFill="1" applyBorder="1" applyAlignment="1">
      <alignment horizontal="left" vertical="center" wrapText="1"/>
    </xf>
    <xf numFmtId="0" fontId="4" fillId="0" borderId="2" xfId="1" applyFont="1" applyBorder="1" applyAlignment="1">
      <alignment horizontal="left" vertical="center" wrapText="1"/>
    </xf>
    <xf numFmtId="0" fontId="3" fillId="0" borderId="13" xfId="1" applyFont="1" applyFill="1" applyBorder="1" applyAlignment="1">
      <alignment vertical="center" wrapText="1"/>
    </xf>
    <xf numFmtId="0" fontId="3" fillId="0" borderId="0" xfId="1" applyFont="1" applyFill="1" applyBorder="1" applyAlignment="1">
      <alignment vertical="center" wrapText="1"/>
    </xf>
  </cellXfs>
  <cellStyles count="2">
    <cellStyle name="Standaard" xfId="0" builtinId="0"/>
    <cellStyle name="Standaard 11" xfId="1" xr:uid="{800E9197-3EF9-4669-B41C-C87C5DDE2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EDADE-D74B-42BE-B8B4-937DE97C358A}">
  <sheetPr>
    <pageSetUpPr fitToPage="1"/>
  </sheetPr>
  <dimension ref="A1:R82"/>
  <sheetViews>
    <sheetView tabSelected="1" workbookViewId="0">
      <selection activeCell="K60" sqref="K60"/>
    </sheetView>
  </sheetViews>
  <sheetFormatPr defaultColWidth="9.140625" defaultRowHeight="14.25" x14ac:dyDescent="0.25"/>
  <cols>
    <col min="1" max="2" width="9.85546875" style="5" customWidth="1"/>
    <col min="3" max="3" width="12" style="18" customWidth="1"/>
    <col min="4" max="4" width="9.85546875" style="5" customWidth="1"/>
    <col min="5" max="5" width="9.28515625" style="5" bestFit="1" customWidth="1"/>
    <col min="6" max="6" width="28.5703125" style="5" customWidth="1"/>
    <col min="7" max="8" width="15.140625" style="4" customWidth="1"/>
    <col min="9" max="9" width="15.140625" style="5" customWidth="1"/>
    <col min="10" max="10" width="9.140625" style="5"/>
    <col min="11" max="11" width="39.140625" style="5" customWidth="1"/>
    <col min="12" max="16384" width="9.140625" style="5"/>
  </cols>
  <sheetData>
    <row r="1" spans="1:11" ht="15" x14ac:dyDescent="0.25">
      <c r="A1" s="3"/>
      <c r="B1" s="3"/>
      <c r="C1" s="2"/>
      <c r="D1" s="3"/>
      <c r="E1" s="22"/>
      <c r="F1" s="1"/>
    </row>
    <row r="2" spans="1:11" ht="40.5" x14ac:dyDescent="0.25">
      <c r="A2" s="6" t="s">
        <v>3</v>
      </c>
      <c r="B2" s="6" t="s">
        <v>2</v>
      </c>
      <c r="C2" s="7" t="s">
        <v>0</v>
      </c>
      <c r="D2" s="6" t="s">
        <v>1</v>
      </c>
      <c r="E2" s="6" t="s">
        <v>159</v>
      </c>
      <c r="F2" s="6" t="s">
        <v>175</v>
      </c>
      <c r="G2" s="6" t="s">
        <v>4</v>
      </c>
      <c r="H2" s="6" t="s">
        <v>5</v>
      </c>
      <c r="I2" s="6" t="s">
        <v>6</v>
      </c>
      <c r="K2" s="8"/>
    </row>
    <row r="3" spans="1:11" ht="13.15" customHeight="1" x14ac:dyDescent="0.25">
      <c r="A3" s="20"/>
      <c r="B3" s="20"/>
      <c r="C3" s="20"/>
      <c r="D3" s="20"/>
      <c r="E3" s="19"/>
      <c r="F3" s="20"/>
      <c r="G3" s="20"/>
      <c r="H3" s="20"/>
      <c r="I3" s="21"/>
    </row>
    <row r="4" spans="1:11" x14ac:dyDescent="0.25">
      <c r="A4" s="10"/>
      <c r="B4" s="10"/>
      <c r="C4" s="9"/>
      <c r="D4" s="10"/>
      <c r="E4" s="10"/>
      <c r="F4" s="10"/>
      <c r="G4" s="34"/>
      <c r="H4" s="34"/>
      <c r="I4" s="35"/>
    </row>
    <row r="5" spans="1:11" x14ac:dyDescent="0.25">
      <c r="A5" s="10" t="s">
        <v>96</v>
      </c>
      <c r="B5" s="10" t="s">
        <v>35</v>
      </c>
      <c r="C5" s="25">
        <v>40289</v>
      </c>
      <c r="D5" s="10" t="s">
        <v>34</v>
      </c>
      <c r="E5" s="10" t="s">
        <v>160</v>
      </c>
      <c r="F5" s="10" t="s">
        <v>14</v>
      </c>
      <c r="G5" s="28">
        <v>0</v>
      </c>
      <c r="H5" s="28">
        <v>0</v>
      </c>
      <c r="I5" s="29">
        <f t="shared" ref="I5:I58" si="0">AVERAGE(G5:H5)</f>
        <v>0</v>
      </c>
    </row>
    <row r="6" spans="1:11" ht="28.5" x14ac:dyDescent="0.25">
      <c r="A6" s="10" t="s">
        <v>97</v>
      </c>
      <c r="B6" s="10" t="s">
        <v>36</v>
      </c>
      <c r="C6" s="25">
        <v>40760</v>
      </c>
      <c r="D6" s="10" t="s">
        <v>34</v>
      </c>
      <c r="E6" s="10" t="s">
        <v>161</v>
      </c>
      <c r="F6" s="10" t="s">
        <v>176</v>
      </c>
      <c r="G6" s="28">
        <v>0</v>
      </c>
      <c r="H6" s="28">
        <v>0</v>
      </c>
      <c r="I6" s="29">
        <f t="shared" si="0"/>
        <v>0</v>
      </c>
    </row>
    <row r="7" spans="1:11" x14ac:dyDescent="0.25">
      <c r="A7" s="10" t="s">
        <v>98</v>
      </c>
      <c r="B7" s="10" t="s">
        <v>37</v>
      </c>
      <c r="C7" s="25">
        <v>37995</v>
      </c>
      <c r="D7" s="10" t="s">
        <v>34</v>
      </c>
      <c r="E7" s="10" t="s">
        <v>161</v>
      </c>
      <c r="F7" s="10" t="s">
        <v>33</v>
      </c>
      <c r="G7" s="28">
        <v>0</v>
      </c>
      <c r="H7" s="28">
        <v>0</v>
      </c>
      <c r="I7" s="29">
        <f t="shared" si="0"/>
        <v>0</v>
      </c>
    </row>
    <row r="8" spans="1:11" ht="28.5" x14ac:dyDescent="0.25">
      <c r="A8" s="10" t="s">
        <v>99</v>
      </c>
      <c r="B8" s="10" t="s">
        <v>38</v>
      </c>
      <c r="C8" s="25">
        <v>40022</v>
      </c>
      <c r="D8" s="10" t="s">
        <v>34</v>
      </c>
      <c r="E8" s="10" t="s">
        <v>161</v>
      </c>
      <c r="F8" s="10" t="s">
        <v>29</v>
      </c>
      <c r="G8" s="28">
        <v>0</v>
      </c>
      <c r="H8" s="28">
        <v>0</v>
      </c>
      <c r="I8" s="29">
        <f t="shared" si="0"/>
        <v>0</v>
      </c>
    </row>
    <row r="9" spans="1:11" ht="28.5" x14ac:dyDescent="0.25">
      <c r="A9" s="10" t="s">
        <v>100</v>
      </c>
      <c r="B9" s="10" t="s">
        <v>39</v>
      </c>
      <c r="C9" s="25">
        <v>40122</v>
      </c>
      <c r="D9" s="10" t="s">
        <v>34</v>
      </c>
      <c r="E9" s="10" t="s">
        <v>161</v>
      </c>
      <c r="F9" s="10" t="s">
        <v>29</v>
      </c>
      <c r="G9" s="28">
        <v>0</v>
      </c>
      <c r="H9" s="28">
        <v>0</v>
      </c>
      <c r="I9" s="29">
        <f t="shared" si="0"/>
        <v>0</v>
      </c>
    </row>
    <row r="10" spans="1:11" ht="28.5" x14ac:dyDescent="0.25">
      <c r="A10" s="10" t="s">
        <v>101</v>
      </c>
      <c r="B10" s="10" t="s">
        <v>40</v>
      </c>
      <c r="C10" s="25">
        <v>40123</v>
      </c>
      <c r="D10" s="10" t="s">
        <v>34</v>
      </c>
      <c r="E10" s="10" t="s">
        <v>161</v>
      </c>
      <c r="F10" s="10" t="s">
        <v>29</v>
      </c>
      <c r="G10" s="28">
        <v>0</v>
      </c>
      <c r="H10" s="28">
        <v>0</v>
      </c>
      <c r="I10" s="29">
        <f t="shared" si="0"/>
        <v>0</v>
      </c>
    </row>
    <row r="11" spans="1:11" ht="28.5" x14ac:dyDescent="0.25">
      <c r="A11" s="10" t="s">
        <v>102</v>
      </c>
      <c r="B11" s="10" t="s">
        <v>41</v>
      </c>
      <c r="C11" s="25">
        <v>40448</v>
      </c>
      <c r="D11" s="10" t="s">
        <v>34</v>
      </c>
      <c r="E11" s="10" t="s">
        <v>161</v>
      </c>
      <c r="F11" s="10" t="s">
        <v>18</v>
      </c>
      <c r="G11" s="28">
        <v>0</v>
      </c>
      <c r="H11" s="28">
        <v>0</v>
      </c>
      <c r="I11" s="29">
        <f t="shared" si="0"/>
        <v>0</v>
      </c>
    </row>
    <row r="12" spans="1:11" x14ac:dyDescent="0.25">
      <c r="A12" s="10" t="s">
        <v>103</v>
      </c>
      <c r="B12" s="10" t="s">
        <v>42</v>
      </c>
      <c r="C12" s="25">
        <v>40359</v>
      </c>
      <c r="D12" s="10" t="s">
        <v>95</v>
      </c>
      <c r="E12" s="10" t="s">
        <v>162</v>
      </c>
      <c r="F12" s="10" t="s">
        <v>15</v>
      </c>
      <c r="G12" s="28">
        <v>0</v>
      </c>
      <c r="H12" s="28">
        <v>0</v>
      </c>
      <c r="I12" s="29">
        <f t="shared" si="0"/>
        <v>0</v>
      </c>
    </row>
    <row r="13" spans="1:11" x14ac:dyDescent="0.25">
      <c r="A13" s="10" t="s">
        <v>104</v>
      </c>
      <c r="B13" s="10" t="s">
        <v>43</v>
      </c>
      <c r="C13" s="25">
        <v>40521</v>
      </c>
      <c r="D13" s="10" t="s">
        <v>34</v>
      </c>
      <c r="E13" s="10" t="s">
        <v>163</v>
      </c>
      <c r="F13" s="10" t="s">
        <v>15</v>
      </c>
      <c r="G13" s="28">
        <v>0</v>
      </c>
      <c r="H13" s="28">
        <v>0</v>
      </c>
      <c r="I13" s="29">
        <f t="shared" si="0"/>
        <v>0</v>
      </c>
    </row>
    <row r="14" spans="1:11" x14ac:dyDescent="0.25">
      <c r="A14" s="10" t="s">
        <v>105</v>
      </c>
      <c r="B14" s="10" t="s">
        <v>44</v>
      </c>
      <c r="C14" s="25">
        <v>40568</v>
      </c>
      <c r="D14" s="10" t="s">
        <v>34</v>
      </c>
      <c r="E14" s="10" t="s">
        <v>163</v>
      </c>
      <c r="F14" s="10" t="s">
        <v>15</v>
      </c>
      <c r="G14" s="28">
        <v>0</v>
      </c>
      <c r="H14" s="28">
        <v>0</v>
      </c>
      <c r="I14" s="29">
        <f t="shared" si="0"/>
        <v>0</v>
      </c>
    </row>
    <row r="15" spans="1:11" x14ac:dyDescent="0.25">
      <c r="A15" s="10" t="s">
        <v>106</v>
      </c>
      <c r="B15" s="10" t="s">
        <v>45</v>
      </c>
      <c r="C15" s="25">
        <v>41173</v>
      </c>
      <c r="D15" s="10" t="s">
        <v>34</v>
      </c>
      <c r="E15" s="10" t="s">
        <v>164</v>
      </c>
      <c r="F15" s="10" t="s">
        <v>16</v>
      </c>
      <c r="G15" s="28">
        <v>0</v>
      </c>
      <c r="H15" s="28">
        <v>0</v>
      </c>
      <c r="I15" s="29">
        <f t="shared" si="0"/>
        <v>0</v>
      </c>
    </row>
    <row r="16" spans="1:11" x14ac:dyDescent="0.25">
      <c r="A16" s="10" t="s">
        <v>107</v>
      </c>
      <c r="B16" s="10" t="s">
        <v>46</v>
      </c>
      <c r="C16" s="25">
        <v>41075</v>
      </c>
      <c r="D16" s="10" t="s">
        <v>34</v>
      </c>
      <c r="E16" s="10" t="s">
        <v>164</v>
      </c>
      <c r="F16" s="10" t="s">
        <v>16</v>
      </c>
      <c r="G16" s="28">
        <v>0</v>
      </c>
      <c r="H16" s="28">
        <v>0</v>
      </c>
      <c r="I16" s="29">
        <f t="shared" si="0"/>
        <v>0</v>
      </c>
    </row>
    <row r="17" spans="1:9" x14ac:dyDescent="0.25">
      <c r="A17" s="10" t="s">
        <v>108</v>
      </c>
      <c r="B17" s="10" t="s">
        <v>47</v>
      </c>
      <c r="C17" s="25">
        <v>41083</v>
      </c>
      <c r="D17" s="10" t="s">
        <v>34</v>
      </c>
      <c r="E17" s="10" t="s">
        <v>165</v>
      </c>
      <c r="F17" s="10" t="s">
        <v>17</v>
      </c>
      <c r="G17" s="28">
        <v>0</v>
      </c>
      <c r="H17" s="28">
        <v>0</v>
      </c>
      <c r="I17" s="29">
        <f t="shared" si="0"/>
        <v>0</v>
      </c>
    </row>
    <row r="18" spans="1:9" x14ac:dyDescent="0.25">
      <c r="A18" s="10" t="s">
        <v>109</v>
      </c>
      <c r="B18" s="10" t="s">
        <v>48</v>
      </c>
      <c r="C18" s="25">
        <v>41083</v>
      </c>
      <c r="D18" s="10" t="s">
        <v>34</v>
      </c>
      <c r="E18" s="10" t="s">
        <v>165</v>
      </c>
      <c r="F18" s="10" t="s">
        <v>17</v>
      </c>
      <c r="G18" s="28">
        <v>0</v>
      </c>
      <c r="H18" s="28">
        <v>0</v>
      </c>
      <c r="I18" s="29">
        <f t="shared" si="0"/>
        <v>0</v>
      </c>
    </row>
    <row r="19" spans="1:9" ht="28.5" x14ac:dyDescent="0.25">
      <c r="A19" s="10" t="s">
        <v>110</v>
      </c>
      <c r="B19" s="10" t="s">
        <v>49</v>
      </c>
      <c r="C19" s="25">
        <v>41345</v>
      </c>
      <c r="D19" s="10" t="s">
        <v>34</v>
      </c>
      <c r="E19" s="10" t="s">
        <v>166</v>
      </c>
      <c r="F19" s="10" t="s">
        <v>18</v>
      </c>
      <c r="G19" s="28">
        <v>0</v>
      </c>
      <c r="H19" s="28">
        <v>0</v>
      </c>
      <c r="I19" s="29">
        <f t="shared" si="0"/>
        <v>0</v>
      </c>
    </row>
    <row r="20" spans="1:9" x14ac:dyDescent="0.25">
      <c r="A20" s="10" t="s">
        <v>111</v>
      </c>
      <c r="B20" s="10"/>
      <c r="C20" s="25">
        <v>41421</v>
      </c>
      <c r="D20" s="10" t="s">
        <v>34</v>
      </c>
      <c r="E20" s="10" t="s">
        <v>167</v>
      </c>
      <c r="F20" s="10" t="s">
        <v>19</v>
      </c>
      <c r="G20" s="28">
        <v>0</v>
      </c>
      <c r="H20" s="28">
        <v>0</v>
      </c>
      <c r="I20" s="29">
        <f t="shared" si="0"/>
        <v>0</v>
      </c>
    </row>
    <row r="21" spans="1:9" x14ac:dyDescent="0.25">
      <c r="A21" s="10" t="s">
        <v>112</v>
      </c>
      <c r="B21" s="10" t="s">
        <v>50</v>
      </c>
      <c r="C21" s="25">
        <v>39528</v>
      </c>
      <c r="D21" s="10" t="s">
        <v>34</v>
      </c>
      <c r="E21" s="10" t="s">
        <v>163</v>
      </c>
      <c r="F21" s="10" t="s">
        <v>19</v>
      </c>
      <c r="G21" s="28">
        <v>0</v>
      </c>
      <c r="H21" s="28">
        <v>0</v>
      </c>
      <c r="I21" s="29">
        <f t="shared" si="0"/>
        <v>0</v>
      </c>
    </row>
    <row r="22" spans="1:9" x14ac:dyDescent="0.25">
      <c r="A22" s="10" t="s">
        <v>113</v>
      </c>
      <c r="B22" s="10" t="s">
        <v>51</v>
      </c>
      <c r="C22" s="25">
        <v>40274</v>
      </c>
      <c r="D22" s="10" t="s">
        <v>34</v>
      </c>
      <c r="E22" s="10" t="s">
        <v>163</v>
      </c>
      <c r="F22" s="10" t="s">
        <v>19</v>
      </c>
      <c r="G22" s="28">
        <v>0</v>
      </c>
      <c r="H22" s="28">
        <v>0</v>
      </c>
      <c r="I22" s="29">
        <f t="shared" si="0"/>
        <v>0</v>
      </c>
    </row>
    <row r="23" spans="1:9" x14ac:dyDescent="0.25">
      <c r="A23" s="10" t="s">
        <v>114</v>
      </c>
      <c r="B23" s="10" t="s">
        <v>52</v>
      </c>
      <c r="C23" s="25">
        <v>42068</v>
      </c>
      <c r="D23" s="10" t="s">
        <v>34</v>
      </c>
      <c r="E23" s="10" t="s">
        <v>160</v>
      </c>
      <c r="F23" s="10" t="s">
        <v>14</v>
      </c>
      <c r="G23" s="28">
        <v>0</v>
      </c>
      <c r="H23" s="28">
        <v>0</v>
      </c>
      <c r="I23" s="29">
        <f t="shared" si="0"/>
        <v>0</v>
      </c>
    </row>
    <row r="24" spans="1:9" x14ac:dyDescent="0.25">
      <c r="A24" s="10" t="s">
        <v>115</v>
      </c>
      <c r="B24" s="10" t="s">
        <v>53</v>
      </c>
      <c r="C24" s="25">
        <v>42381</v>
      </c>
      <c r="D24" s="10" t="s">
        <v>34</v>
      </c>
      <c r="E24" s="10" t="s">
        <v>161</v>
      </c>
      <c r="F24" s="10" t="s">
        <v>177</v>
      </c>
      <c r="G24" s="28">
        <v>0</v>
      </c>
      <c r="H24" s="28">
        <v>0</v>
      </c>
      <c r="I24" s="29">
        <f t="shared" si="0"/>
        <v>0</v>
      </c>
    </row>
    <row r="25" spans="1:9" x14ac:dyDescent="0.25">
      <c r="A25" s="10" t="s">
        <v>116</v>
      </c>
      <c r="B25" s="10" t="s">
        <v>54</v>
      </c>
      <c r="C25" s="25">
        <v>42713</v>
      </c>
      <c r="D25" s="10" t="s">
        <v>34</v>
      </c>
      <c r="E25" s="10" t="s">
        <v>161</v>
      </c>
      <c r="F25" s="10" t="s">
        <v>20</v>
      </c>
      <c r="G25" s="28">
        <v>0</v>
      </c>
      <c r="H25" s="28">
        <v>0</v>
      </c>
      <c r="I25" s="29">
        <f t="shared" si="0"/>
        <v>0</v>
      </c>
    </row>
    <row r="26" spans="1:9" x14ac:dyDescent="0.25">
      <c r="A26" s="10" t="s">
        <v>117</v>
      </c>
      <c r="B26" s="10" t="s">
        <v>55</v>
      </c>
      <c r="C26" s="25">
        <v>42562</v>
      </c>
      <c r="D26" s="10" t="s">
        <v>34</v>
      </c>
      <c r="E26" s="10" t="s">
        <v>168</v>
      </c>
      <c r="F26" s="10" t="s">
        <v>21</v>
      </c>
      <c r="G26" s="28">
        <v>0</v>
      </c>
      <c r="H26" s="28">
        <v>0</v>
      </c>
      <c r="I26" s="29">
        <f t="shared" si="0"/>
        <v>0</v>
      </c>
    </row>
    <row r="27" spans="1:9" x14ac:dyDescent="0.25">
      <c r="A27" s="10" t="s">
        <v>118</v>
      </c>
      <c r="B27" s="10" t="s">
        <v>56</v>
      </c>
      <c r="C27" s="25">
        <v>42711</v>
      </c>
      <c r="D27" s="10" t="s">
        <v>34</v>
      </c>
      <c r="E27" s="10" t="s">
        <v>161</v>
      </c>
      <c r="F27" s="10" t="s">
        <v>20</v>
      </c>
      <c r="G27" s="28">
        <v>0</v>
      </c>
      <c r="H27" s="28">
        <v>0</v>
      </c>
      <c r="I27" s="29">
        <f t="shared" si="0"/>
        <v>0</v>
      </c>
    </row>
    <row r="28" spans="1:9" x14ac:dyDescent="0.25">
      <c r="A28" s="10" t="s">
        <v>119</v>
      </c>
      <c r="B28" s="10" t="s">
        <v>57</v>
      </c>
      <c r="C28" s="25">
        <v>42555</v>
      </c>
      <c r="D28" s="10" t="s">
        <v>34</v>
      </c>
      <c r="E28" s="10" t="s">
        <v>169</v>
      </c>
      <c r="F28" s="10" t="s">
        <v>21</v>
      </c>
      <c r="G28" s="28">
        <v>0</v>
      </c>
      <c r="H28" s="28">
        <v>0</v>
      </c>
      <c r="I28" s="29">
        <f t="shared" si="0"/>
        <v>0</v>
      </c>
    </row>
    <row r="29" spans="1:9" ht="28.5" x14ac:dyDescent="0.25">
      <c r="A29" s="10" t="s">
        <v>120</v>
      </c>
      <c r="B29" s="10" t="s">
        <v>58</v>
      </c>
      <c r="C29" s="25">
        <v>43181</v>
      </c>
      <c r="D29" s="10" t="s">
        <v>34</v>
      </c>
      <c r="E29" s="10" t="s">
        <v>161</v>
      </c>
      <c r="F29" s="10" t="s">
        <v>29</v>
      </c>
      <c r="G29" s="28">
        <v>0</v>
      </c>
      <c r="H29" s="28">
        <v>0</v>
      </c>
      <c r="I29" s="29">
        <f t="shared" si="0"/>
        <v>0</v>
      </c>
    </row>
    <row r="30" spans="1:9" ht="28.5" x14ac:dyDescent="0.25">
      <c r="A30" s="10" t="s">
        <v>121</v>
      </c>
      <c r="B30" s="10" t="s">
        <v>59</v>
      </c>
      <c r="C30" s="25">
        <v>43181</v>
      </c>
      <c r="D30" s="10" t="s">
        <v>34</v>
      </c>
      <c r="E30" s="10" t="s">
        <v>161</v>
      </c>
      <c r="F30" s="10" t="s">
        <v>29</v>
      </c>
      <c r="G30" s="28">
        <v>0</v>
      </c>
      <c r="H30" s="28">
        <v>0</v>
      </c>
      <c r="I30" s="29">
        <f t="shared" si="0"/>
        <v>0</v>
      </c>
    </row>
    <row r="31" spans="1:9" ht="28.5" x14ac:dyDescent="0.25">
      <c r="A31" s="10" t="s">
        <v>122</v>
      </c>
      <c r="B31" s="10" t="s">
        <v>60</v>
      </c>
      <c r="C31" s="25">
        <v>43180</v>
      </c>
      <c r="D31" s="10" t="s">
        <v>34</v>
      </c>
      <c r="E31" s="10" t="s">
        <v>161</v>
      </c>
      <c r="F31" s="10" t="s">
        <v>29</v>
      </c>
      <c r="G31" s="28">
        <v>0</v>
      </c>
      <c r="H31" s="28">
        <v>0</v>
      </c>
      <c r="I31" s="29">
        <f t="shared" si="0"/>
        <v>0</v>
      </c>
    </row>
    <row r="32" spans="1:9" ht="28.5" x14ac:dyDescent="0.25">
      <c r="A32" s="10" t="s">
        <v>123</v>
      </c>
      <c r="B32" s="10" t="s">
        <v>61</v>
      </c>
      <c r="C32" s="25">
        <v>43180</v>
      </c>
      <c r="D32" s="10" t="s">
        <v>34</v>
      </c>
      <c r="E32" s="10" t="s">
        <v>161</v>
      </c>
      <c r="F32" s="10" t="s">
        <v>29</v>
      </c>
      <c r="G32" s="28">
        <v>0</v>
      </c>
      <c r="H32" s="28">
        <v>0</v>
      </c>
      <c r="I32" s="29">
        <f t="shared" si="0"/>
        <v>0</v>
      </c>
    </row>
    <row r="33" spans="1:9" x14ac:dyDescent="0.25">
      <c r="A33" s="10" t="s">
        <v>124</v>
      </c>
      <c r="B33" s="5" t="s">
        <v>69</v>
      </c>
      <c r="C33" s="25">
        <v>43238</v>
      </c>
      <c r="D33" s="10" t="s">
        <v>34</v>
      </c>
      <c r="E33" s="10" t="s">
        <v>161</v>
      </c>
      <c r="F33" s="10" t="s">
        <v>20</v>
      </c>
      <c r="G33" s="28">
        <v>0</v>
      </c>
      <c r="H33" s="28">
        <v>0</v>
      </c>
      <c r="I33" s="29">
        <f t="shared" si="0"/>
        <v>0</v>
      </c>
    </row>
    <row r="34" spans="1:9" x14ac:dyDescent="0.25">
      <c r="A34" s="10" t="s">
        <v>125</v>
      </c>
      <c r="B34" s="5" t="s">
        <v>70</v>
      </c>
      <c r="C34" s="25">
        <v>43238</v>
      </c>
      <c r="D34" s="10" t="s">
        <v>34</v>
      </c>
      <c r="E34" s="10" t="s">
        <v>161</v>
      </c>
      <c r="F34" s="10" t="s">
        <v>20</v>
      </c>
      <c r="G34" s="28">
        <v>0</v>
      </c>
      <c r="H34" s="28">
        <v>0</v>
      </c>
      <c r="I34" s="29">
        <f t="shared" si="0"/>
        <v>0</v>
      </c>
    </row>
    <row r="35" spans="1:9" x14ac:dyDescent="0.25">
      <c r="A35" s="10" t="s">
        <v>126</v>
      </c>
      <c r="B35" s="10" t="s">
        <v>62</v>
      </c>
      <c r="C35" s="25">
        <v>43264</v>
      </c>
      <c r="D35" s="10" t="s">
        <v>34</v>
      </c>
      <c r="E35" s="10" t="s">
        <v>170</v>
      </c>
      <c r="F35" s="10" t="s">
        <v>22</v>
      </c>
      <c r="G35" s="28">
        <v>0</v>
      </c>
      <c r="H35" s="28">
        <v>0</v>
      </c>
      <c r="I35" s="29">
        <f t="shared" si="0"/>
        <v>0</v>
      </c>
    </row>
    <row r="36" spans="1:9" ht="28.5" x14ac:dyDescent="0.25">
      <c r="A36" s="10" t="s">
        <v>127</v>
      </c>
      <c r="B36" s="10" t="s">
        <v>63</v>
      </c>
      <c r="C36" s="25">
        <v>42887</v>
      </c>
      <c r="D36" s="10" t="s">
        <v>34</v>
      </c>
      <c r="E36" s="10" t="s">
        <v>161</v>
      </c>
      <c r="F36" s="10" t="s">
        <v>18</v>
      </c>
      <c r="G36" s="28">
        <v>0</v>
      </c>
      <c r="H36" s="28">
        <v>0</v>
      </c>
      <c r="I36" s="29">
        <f t="shared" si="0"/>
        <v>0</v>
      </c>
    </row>
    <row r="37" spans="1:9" ht="28.5" x14ac:dyDescent="0.25">
      <c r="A37" s="10" t="s">
        <v>128</v>
      </c>
      <c r="B37" s="10" t="s">
        <v>64</v>
      </c>
      <c r="C37" s="25">
        <v>41614</v>
      </c>
      <c r="D37" s="10" t="s">
        <v>34</v>
      </c>
      <c r="E37" s="10" t="s">
        <v>161</v>
      </c>
      <c r="F37" s="10" t="s">
        <v>29</v>
      </c>
      <c r="G37" s="28">
        <v>0</v>
      </c>
      <c r="H37" s="28">
        <v>0</v>
      </c>
      <c r="I37" s="29">
        <f t="shared" si="0"/>
        <v>0</v>
      </c>
    </row>
    <row r="38" spans="1:9" ht="28.5" x14ac:dyDescent="0.25">
      <c r="A38" s="10" t="s">
        <v>129</v>
      </c>
      <c r="B38" s="10" t="s">
        <v>65</v>
      </c>
      <c r="C38" s="25">
        <v>41613</v>
      </c>
      <c r="D38" s="10" t="s">
        <v>34</v>
      </c>
      <c r="E38" s="10" t="s">
        <v>161</v>
      </c>
      <c r="F38" s="10" t="s">
        <v>29</v>
      </c>
      <c r="G38" s="28">
        <v>0</v>
      </c>
      <c r="H38" s="28">
        <v>0</v>
      </c>
      <c r="I38" s="29">
        <f t="shared" si="0"/>
        <v>0</v>
      </c>
    </row>
    <row r="39" spans="1:9" x14ac:dyDescent="0.25">
      <c r="A39" s="10" t="s">
        <v>130</v>
      </c>
      <c r="B39" s="10" t="s">
        <v>66</v>
      </c>
      <c r="C39" s="25">
        <v>41088</v>
      </c>
      <c r="D39" s="10" t="s">
        <v>34</v>
      </c>
      <c r="E39" s="10" t="s">
        <v>161</v>
      </c>
      <c r="F39" s="10" t="s">
        <v>178</v>
      </c>
      <c r="G39" s="28">
        <v>0</v>
      </c>
      <c r="H39" s="28">
        <v>0</v>
      </c>
      <c r="I39" s="29">
        <f t="shared" si="0"/>
        <v>0</v>
      </c>
    </row>
    <row r="40" spans="1:9" x14ac:dyDescent="0.25">
      <c r="A40" s="10" t="s">
        <v>131</v>
      </c>
      <c r="B40" s="10" t="s">
        <v>67</v>
      </c>
      <c r="C40" s="25">
        <v>43426</v>
      </c>
      <c r="D40" s="10" t="s">
        <v>34</v>
      </c>
      <c r="E40" s="10" t="s">
        <v>171</v>
      </c>
      <c r="F40" s="10" t="s">
        <v>23</v>
      </c>
      <c r="G40" s="28">
        <v>0</v>
      </c>
      <c r="H40" s="28">
        <v>0</v>
      </c>
      <c r="I40" s="29">
        <f t="shared" si="0"/>
        <v>0</v>
      </c>
    </row>
    <row r="41" spans="1:9" x14ac:dyDescent="0.25">
      <c r="A41" s="10" t="s">
        <v>132</v>
      </c>
      <c r="B41" s="10" t="s">
        <v>68</v>
      </c>
      <c r="C41" s="25">
        <v>43453</v>
      </c>
      <c r="D41" s="10" t="s">
        <v>34</v>
      </c>
      <c r="E41" s="10" t="s">
        <v>161</v>
      </c>
      <c r="F41" s="10" t="s">
        <v>177</v>
      </c>
      <c r="G41" s="28">
        <v>0</v>
      </c>
      <c r="H41" s="28">
        <v>0</v>
      </c>
      <c r="I41" s="29">
        <f t="shared" si="0"/>
        <v>0</v>
      </c>
    </row>
    <row r="42" spans="1:9" x14ac:dyDescent="0.25">
      <c r="A42" s="10" t="s">
        <v>133</v>
      </c>
      <c r="B42" s="10" t="s">
        <v>71</v>
      </c>
      <c r="C42" s="25">
        <v>43357</v>
      </c>
      <c r="D42" s="10" t="s">
        <v>34</v>
      </c>
      <c r="E42" s="10" t="s">
        <v>170</v>
      </c>
      <c r="F42" s="10" t="s">
        <v>30</v>
      </c>
      <c r="G42" s="28">
        <v>0</v>
      </c>
      <c r="H42" s="28">
        <v>0</v>
      </c>
      <c r="I42" s="29">
        <f t="shared" si="0"/>
        <v>0</v>
      </c>
    </row>
    <row r="43" spans="1:9" x14ac:dyDescent="0.25">
      <c r="A43" s="10" t="s">
        <v>134</v>
      </c>
      <c r="B43" s="10" t="s">
        <v>72</v>
      </c>
      <c r="C43" s="25">
        <v>43412</v>
      </c>
      <c r="D43" s="10" t="s">
        <v>34</v>
      </c>
      <c r="E43" s="10" t="s">
        <v>164</v>
      </c>
      <c r="F43" s="10" t="s">
        <v>25</v>
      </c>
      <c r="G43" s="28">
        <v>0</v>
      </c>
      <c r="H43" s="28">
        <v>0</v>
      </c>
      <c r="I43" s="29">
        <f t="shared" si="0"/>
        <v>0</v>
      </c>
    </row>
    <row r="44" spans="1:9" x14ac:dyDescent="0.25">
      <c r="A44" s="10" t="s">
        <v>135</v>
      </c>
      <c r="B44" s="10" t="s">
        <v>94</v>
      </c>
      <c r="C44" s="25">
        <v>43483</v>
      </c>
      <c r="D44" s="10" t="s">
        <v>34</v>
      </c>
      <c r="E44" s="10" t="s">
        <v>172</v>
      </c>
      <c r="F44" s="10" t="s">
        <v>24</v>
      </c>
      <c r="G44" s="28">
        <v>0</v>
      </c>
      <c r="H44" s="28">
        <v>0</v>
      </c>
      <c r="I44" s="29">
        <f t="shared" si="0"/>
        <v>0</v>
      </c>
    </row>
    <row r="45" spans="1:9" ht="28.5" x14ac:dyDescent="0.25">
      <c r="A45" s="10" t="s">
        <v>136</v>
      </c>
      <c r="B45" s="10" t="s">
        <v>73</v>
      </c>
      <c r="C45" s="25">
        <v>42894</v>
      </c>
      <c r="D45" s="10" t="s">
        <v>34</v>
      </c>
      <c r="E45" s="10" t="s">
        <v>168</v>
      </c>
      <c r="F45" s="10" t="s">
        <v>18</v>
      </c>
      <c r="G45" s="28">
        <v>0</v>
      </c>
      <c r="H45" s="28">
        <v>0</v>
      </c>
      <c r="I45" s="29">
        <f t="shared" si="0"/>
        <v>0</v>
      </c>
    </row>
    <row r="46" spans="1:9" ht="28.5" x14ac:dyDescent="0.25">
      <c r="A46" s="10" t="s">
        <v>137</v>
      </c>
      <c r="B46" s="10" t="s">
        <v>74</v>
      </c>
      <c r="C46" s="25">
        <v>43654</v>
      </c>
      <c r="D46" s="10" t="s">
        <v>34</v>
      </c>
      <c r="E46" s="10" t="s">
        <v>161</v>
      </c>
      <c r="F46" s="10" t="s">
        <v>29</v>
      </c>
      <c r="G46" s="28">
        <v>0</v>
      </c>
      <c r="H46" s="28">
        <v>0</v>
      </c>
      <c r="I46" s="29">
        <f t="shared" si="0"/>
        <v>0</v>
      </c>
    </row>
    <row r="47" spans="1:9" ht="28.5" x14ac:dyDescent="0.25">
      <c r="A47" s="10" t="s">
        <v>138</v>
      </c>
      <c r="B47" s="10" t="s">
        <v>75</v>
      </c>
      <c r="C47" s="25">
        <v>43654</v>
      </c>
      <c r="D47" s="10" t="s">
        <v>34</v>
      </c>
      <c r="E47" s="10" t="s">
        <v>161</v>
      </c>
      <c r="F47" s="10" t="s">
        <v>29</v>
      </c>
      <c r="G47" s="28">
        <v>0</v>
      </c>
      <c r="H47" s="28">
        <v>0</v>
      </c>
      <c r="I47" s="29">
        <f t="shared" si="0"/>
        <v>0</v>
      </c>
    </row>
    <row r="48" spans="1:9" ht="28.5" x14ac:dyDescent="0.25">
      <c r="A48" s="10" t="s">
        <v>139</v>
      </c>
      <c r="B48" s="10" t="s">
        <v>76</v>
      </c>
      <c r="C48" s="25">
        <v>43654</v>
      </c>
      <c r="D48" s="10" t="s">
        <v>34</v>
      </c>
      <c r="E48" s="10" t="s">
        <v>161</v>
      </c>
      <c r="F48" s="10" t="s">
        <v>29</v>
      </c>
      <c r="G48" s="28">
        <v>0</v>
      </c>
      <c r="H48" s="28">
        <v>0</v>
      </c>
      <c r="I48" s="29">
        <f t="shared" si="0"/>
        <v>0</v>
      </c>
    </row>
    <row r="49" spans="1:9" ht="28.5" x14ac:dyDescent="0.25">
      <c r="A49" s="10" t="s">
        <v>140</v>
      </c>
      <c r="B49" s="10" t="s">
        <v>77</v>
      </c>
      <c r="C49" s="25">
        <v>43654</v>
      </c>
      <c r="D49" s="10" t="s">
        <v>34</v>
      </c>
      <c r="E49" s="10" t="s">
        <v>161</v>
      </c>
      <c r="F49" s="10" t="s">
        <v>29</v>
      </c>
      <c r="G49" s="28">
        <v>0</v>
      </c>
      <c r="H49" s="28">
        <v>0</v>
      </c>
      <c r="I49" s="29">
        <f t="shared" si="0"/>
        <v>0</v>
      </c>
    </row>
    <row r="50" spans="1:9" ht="28.5" x14ac:dyDescent="0.25">
      <c r="A50" s="10" t="s">
        <v>141</v>
      </c>
      <c r="B50" s="10" t="s">
        <v>78</v>
      </c>
      <c r="C50" s="25">
        <v>43654</v>
      </c>
      <c r="D50" s="10" t="s">
        <v>34</v>
      </c>
      <c r="E50" s="10" t="s">
        <v>161</v>
      </c>
      <c r="F50" s="10" t="s">
        <v>29</v>
      </c>
      <c r="G50" s="28">
        <v>0</v>
      </c>
      <c r="H50" s="28">
        <v>0</v>
      </c>
      <c r="I50" s="29">
        <f t="shared" si="0"/>
        <v>0</v>
      </c>
    </row>
    <row r="51" spans="1:9" x14ac:dyDescent="0.25">
      <c r="A51" s="10" t="s">
        <v>142</v>
      </c>
      <c r="B51" s="10" t="s">
        <v>79</v>
      </c>
      <c r="C51" s="25">
        <v>43654</v>
      </c>
      <c r="D51" s="10" t="s">
        <v>34</v>
      </c>
      <c r="E51" s="10" t="s">
        <v>161</v>
      </c>
      <c r="F51" s="10" t="s">
        <v>20</v>
      </c>
      <c r="G51" s="28">
        <v>0</v>
      </c>
      <c r="H51" s="28">
        <v>0</v>
      </c>
      <c r="I51" s="29">
        <f t="shared" si="0"/>
        <v>0</v>
      </c>
    </row>
    <row r="52" spans="1:9" x14ac:dyDescent="0.25">
      <c r="A52" s="10" t="s">
        <v>143</v>
      </c>
      <c r="B52" s="10" t="s">
        <v>80</v>
      </c>
      <c r="C52" s="25">
        <v>43766</v>
      </c>
      <c r="D52" s="10" t="s">
        <v>34</v>
      </c>
      <c r="E52" s="10" t="s">
        <v>161</v>
      </c>
      <c r="F52" s="10" t="s">
        <v>20</v>
      </c>
      <c r="G52" s="28">
        <v>0</v>
      </c>
      <c r="H52" s="28">
        <v>0</v>
      </c>
      <c r="I52" s="29">
        <f t="shared" si="0"/>
        <v>0</v>
      </c>
    </row>
    <row r="53" spans="1:9" ht="28.5" x14ac:dyDescent="0.25">
      <c r="A53" s="10" t="s">
        <v>144</v>
      </c>
      <c r="B53" s="10" t="s">
        <v>81</v>
      </c>
      <c r="C53" s="25">
        <v>43766</v>
      </c>
      <c r="D53" s="10" t="s">
        <v>34</v>
      </c>
      <c r="E53" s="10" t="s">
        <v>161</v>
      </c>
      <c r="F53" s="10" t="s">
        <v>176</v>
      </c>
      <c r="G53" s="28">
        <v>0</v>
      </c>
      <c r="H53" s="28">
        <v>0</v>
      </c>
      <c r="I53" s="29">
        <f t="shared" si="0"/>
        <v>0</v>
      </c>
    </row>
    <row r="54" spans="1:9" x14ac:dyDescent="0.25">
      <c r="A54" s="10" t="s">
        <v>145</v>
      </c>
      <c r="B54" s="10"/>
      <c r="C54" s="25">
        <v>43780</v>
      </c>
      <c r="D54" s="10" t="s">
        <v>34</v>
      </c>
      <c r="E54" s="10" t="s">
        <v>161</v>
      </c>
      <c r="F54" s="10" t="s">
        <v>31</v>
      </c>
      <c r="G54" s="28">
        <v>0</v>
      </c>
      <c r="H54" s="28">
        <v>0</v>
      </c>
      <c r="I54" s="29">
        <f t="shared" si="0"/>
        <v>0</v>
      </c>
    </row>
    <row r="55" spans="1:9" ht="28.5" x14ac:dyDescent="0.25">
      <c r="A55" s="10" t="s">
        <v>146</v>
      </c>
      <c r="B55" s="10" t="s">
        <v>82</v>
      </c>
      <c r="C55" s="25">
        <v>43412</v>
      </c>
      <c r="D55" s="10" t="s">
        <v>34</v>
      </c>
      <c r="E55" s="10" t="s">
        <v>161</v>
      </c>
      <c r="F55" s="10" t="s">
        <v>29</v>
      </c>
      <c r="G55" s="28">
        <v>0</v>
      </c>
      <c r="H55" s="28">
        <v>0</v>
      </c>
      <c r="I55" s="29">
        <f t="shared" si="0"/>
        <v>0</v>
      </c>
    </row>
    <row r="56" spans="1:9" ht="28.5" x14ac:dyDescent="0.25">
      <c r="A56" s="10" t="s">
        <v>147</v>
      </c>
      <c r="B56" s="10" t="s">
        <v>83</v>
      </c>
      <c r="C56" s="25">
        <v>43910</v>
      </c>
      <c r="D56" s="10" t="s">
        <v>34</v>
      </c>
      <c r="E56" s="10" t="s">
        <v>161</v>
      </c>
      <c r="F56" s="10" t="s">
        <v>29</v>
      </c>
      <c r="G56" s="28">
        <v>0</v>
      </c>
      <c r="H56" s="28">
        <v>0</v>
      </c>
      <c r="I56" s="29">
        <f t="shared" si="0"/>
        <v>0</v>
      </c>
    </row>
    <row r="57" spans="1:9" ht="28.5" x14ac:dyDescent="0.25">
      <c r="A57" s="10" t="s">
        <v>148</v>
      </c>
      <c r="B57" s="10" t="s">
        <v>84</v>
      </c>
      <c r="C57" s="25">
        <v>44041</v>
      </c>
      <c r="D57" s="10" t="s">
        <v>34</v>
      </c>
      <c r="E57" s="10" t="s">
        <v>161</v>
      </c>
      <c r="F57" s="10" t="s">
        <v>29</v>
      </c>
      <c r="G57" s="28">
        <v>0</v>
      </c>
      <c r="H57" s="28">
        <v>0</v>
      </c>
      <c r="I57" s="29">
        <f t="shared" si="0"/>
        <v>0</v>
      </c>
    </row>
    <row r="58" spans="1:9" x14ac:dyDescent="0.25">
      <c r="A58" s="10" t="s">
        <v>149</v>
      </c>
      <c r="B58" s="10"/>
      <c r="C58" s="25">
        <v>42087</v>
      </c>
      <c r="D58" s="10" t="s">
        <v>34</v>
      </c>
      <c r="E58" s="10">
        <v>0</v>
      </c>
      <c r="F58" s="10" t="s">
        <v>32</v>
      </c>
      <c r="G58" s="28">
        <v>0</v>
      </c>
      <c r="H58" s="28">
        <v>0</v>
      </c>
      <c r="I58" s="29">
        <f t="shared" si="0"/>
        <v>0</v>
      </c>
    </row>
    <row r="59" spans="1:9" x14ac:dyDescent="0.25">
      <c r="A59" s="10" t="s">
        <v>150</v>
      </c>
      <c r="B59" s="10" t="s">
        <v>85</v>
      </c>
      <c r="C59" s="25">
        <v>43847</v>
      </c>
      <c r="D59" s="10" t="s">
        <v>34</v>
      </c>
      <c r="E59" s="10" t="s">
        <v>170</v>
      </c>
      <c r="F59" s="10" t="s">
        <v>26</v>
      </c>
      <c r="G59" s="28">
        <v>0</v>
      </c>
      <c r="H59" s="28">
        <v>0</v>
      </c>
      <c r="I59" s="29">
        <f t="shared" ref="I59:I67" si="1">AVERAGE(G59:H59)</f>
        <v>0</v>
      </c>
    </row>
    <row r="60" spans="1:9" x14ac:dyDescent="0.25">
      <c r="A60" s="10" t="s">
        <v>151</v>
      </c>
      <c r="B60" s="10" t="s">
        <v>86</v>
      </c>
      <c r="C60" s="25">
        <v>44048</v>
      </c>
      <c r="D60" s="10" t="s">
        <v>34</v>
      </c>
      <c r="E60" s="10" t="s">
        <v>170</v>
      </c>
      <c r="F60" s="10" t="s">
        <v>26</v>
      </c>
      <c r="G60" s="28">
        <v>0</v>
      </c>
      <c r="H60" s="28">
        <v>0</v>
      </c>
      <c r="I60" s="29">
        <f t="shared" si="1"/>
        <v>0</v>
      </c>
    </row>
    <row r="61" spans="1:9" x14ac:dyDescent="0.25">
      <c r="A61" s="10" t="s">
        <v>152</v>
      </c>
      <c r="B61" s="10" t="s">
        <v>87</v>
      </c>
      <c r="C61" s="25">
        <v>44509</v>
      </c>
      <c r="D61" s="10" t="s">
        <v>34</v>
      </c>
      <c r="E61" s="10" t="s">
        <v>170</v>
      </c>
      <c r="F61" s="10" t="s">
        <v>27</v>
      </c>
      <c r="G61" s="28">
        <v>0</v>
      </c>
      <c r="H61" s="28">
        <v>0</v>
      </c>
      <c r="I61" s="29">
        <f t="shared" si="1"/>
        <v>0</v>
      </c>
    </row>
    <row r="62" spans="1:9" x14ac:dyDescent="0.25">
      <c r="A62" s="10" t="s">
        <v>153</v>
      </c>
      <c r="B62" s="10" t="s">
        <v>88</v>
      </c>
      <c r="C62" s="25">
        <v>44165</v>
      </c>
      <c r="D62" s="10" t="s">
        <v>34</v>
      </c>
      <c r="E62" s="10" t="s">
        <v>170</v>
      </c>
      <c r="F62" s="10" t="s">
        <v>27</v>
      </c>
      <c r="G62" s="28">
        <v>0</v>
      </c>
      <c r="H62" s="28">
        <v>0</v>
      </c>
      <c r="I62" s="29">
        <f t="shared" si="1"/>
        <v>0</v>
      </c>
    </row>
    <row r="63" spans="1:9" x14ac:dyDescent="0.25">
      <c r="A63" s="10" t="s">
        <v>154</v>
      </c>
      <c r="B63" s="10" t="s">
        <v>89</v>
      </c>
      <c r="C63" s="25">
        <v>41121</v>
      </c>
      <c r="D63" s="10" t="s">
        <v>34</v>
      </c>
      <c r="E63" s="10" t="s">
        <v>173</v>
      </c>
      <c r="F63" s="10" t="s">
        <v>28</v>
      </c>
      <c r="G63" s="28">
        <v>0</v>
      </c>
      <c r="H63" s="28">
        <v>0</v>
      </c>
      <c r="I63" s="29">
        <f t="shared" si="1"/>
        <v>0</v>
      </c>
    </row>
    <row r="64" spans="1:9" x14ac:dyDescent="0.25">
      <c r="A64" s="4" t="s">
        <v>158</v>
      </c>
      <c r="B64" s="10" t="s">
        <v>90</v>
      </c>
      <c r="C64" s="25">
        <v>39339</v>
      </c>
      <c r="D64" s="10" t="s">
        <v>34</v>
      </c>
      <c r="E64" s="10" t="s">
        <v>163</v>
      </c>
      <c r="F64" s="10" t="s">
        <v>15</v>
      </c>
      <c r="G64" s="28">
        <v>0</v>
      </c>
      <c r="H64" s="28">
        <v>0</v>
      </c>
      <c r="I64" s="29">
        <f t="shared" si="1"/>
        <v>0</v>
      </c>
    </row>
    <row r="65" spans="1:18" x14ac:dyDescent="0.25">
      <c r="A65" s="10" t="s">
        <v>155</v>
      </c>
      <c r="B65" s="10" t="s">
        <v>92</v>
      </c>
      <c r="C65" s="25">
        <v>40297</v>
      </c>
      <c r="D65" s="10" t="s">
        <v>95</v>
      </c>
      <c r="E65" s="10" t="s">
        <v>174</v>
      </c>
      <c r="F65" s="10" t="s">
        <v>15</v>
      </c>
      <c r="G65" s="28">
        <v>0</v>
      </c>
      <c r="H65" s="28">
        <v>0</v>
      </c>
      <c r="I65" s="29">
        <f t="shared" si="1"/>
        <v>0</v>
      </c>
    </row>
    <row r="66" spans="1:18" x14ac:dyDescent="0.25">
      <c r="A66" s="10" t="s">
        <v>156</v>
      </c>
      <c r="B66" s="10" t="s">
        <v>93</v>
      </c>
      <c r="C66" s="25">
        <v>40381</v>
      </c>
      <c r="D66" s="10" t="s">
        <v>95</v>
      </c>
      <c r="E66" s="10" t="s">
        <v>174</v>
      </c>
      <c r="F66" s="10" t="s">
        <v>15</v>
      </c>
      <c r="G66" s="28">
        <v>0</v>
      </c>
      <c r="H66" s="28">
        <v>0</v>
      </c>
      <c r="I66" s="29">
        <f t="shared" si="1"/>
        <v>0</v>
      </c>
    </row>
    <row r="67" spans="1:18" ht="15" thickBot="1" x14ac:dyDescent="0.3">
      <c r="A67" s="23" t="s">
        <v>157</v>
      </c>
      <c r="B67" s="23" t="s">
        <v>91</v>
      </c>
      <c r="C67" s="27">
        <v>40808</v>
      </c>
      <c r="D67" s="23" t="s">
        <v>95</v>
      </c>
      <c r="E67" s="23" t="s">
        <v>165</v>
      </c>
      <c r="F67" s="23" t="s">
        <v>17</v>
      </c>
      <c r="G67" s="30">
        <v>0</v>
      </c>
      <c r="H67" s="30">
        <v>0</v>
      </c>
      <c r="I67" s="31">
        <f t="shared" si="1"/>
        <v>0</v>
      </c>
    </row>
    <row r="68" spans="1:18" ht="15" hidden="1" thickBot="1" x14ac:dyDescent="0.3">
      <c r="A68" s="24"/>
      <c r="B68" s="24"/>
      <c r="C68" s="32"/>
      <c r="D68" s="24"/>
      <c r="E68" s="24"/>
      <c r="F68" s="24"/>
      <c r="G68" s="36"/>
      <c r="H68" s="36"/>
      <c r="I68" s="33">
        <f>SUM(I4:I67)</f>
        <v>0</v>
      </c>
    </row>
    <row r="69" spans="1:18" s="26" customFormat="1" ht="74.45" customHeight="1" thickBot="1" x14ac:dyDescent="0.3">
      <c r="A69" s="37" t="s">
        <v>7</v>
      </c>
      <c r="B69" s="38"/>
      <c r="C69" s="38"/>
      <c r="D69" s="38"/>
      <c r="E69" s="38"/>
      <c r="F69" s="38"/>
      <c r="G69" s="38"/>
      <c r="H69" s="38"/>
      <c r="I69" s="39"/>
      <c r="J69" s="46"/>
      <c r="K69" s="47"/>
      <c r="L69" s="47"/>
      <c r="M69" s="47"/>
      <c r="N69" s="47"/>
      <c r="O69" s="47"/>
      <c r="P69" s="47"/>
      <c r="Q69" s="47"/>
      <c r="R69" s="47"/>
    </row>
    <row r="71" spans="1:18" ht="13.15" customHeight="1" x14ac:dyDescent="0.25"/>
    <row r="72" spans="1:18" ht="13.15" customHeight="1" x14ac:dyDescent="0.25"/>
    <row r="73" spans="1:18" ht="13.15" customHeight="1" x14ac:dyDescent="0.25"/>
    <row r="74" spans="1:18" ht="13.15" customHeight="1" x14ac:dyDescent="0.25"/>
    <row r="75" spans="1:18" ht="13.15" customHeight="1" x14ac:dyDescent="0.25"/>
    <row r="76" spans="1:18" ht="13.15" customHeight="1" x14ac:dyDescent="0.25"/>
    <row r="77" spans="1:18" ht="13.15" customHeight="1" x14ac:dyDescent="0.25"/>
    <row r="78" spans="1:18" ht="13.15" customHeight="1" x14ac:dyDescent="0.25"/>
    <row r="79" spans="1:18" ht="13.15" customHeight="1" x14ac:dyDescent="0.25"/>
    <row r="80" spans="1:18" ht="13.15" customHeight="1" x14ac:dyDescent="0.25"/>
    <row r="81" spans="5:5" ht="13.15" customHeight="1" x14ac:dyDescent="0.25"/>
    <row r="82" spans="5:5" ht="13.15" customHeight="1" x14ac:dyDescent="0.25">
      <c r="E82" s="17"/>
    </row>
  </sheetData>
  <mergeCells count="1">
    <mergeCell ref="A69:I69"/>
  </mergeCells>
  <pageMargins left="0.70866141732283472" right="0.70866141732283472" top="0.74803149606299213" bottom="0.74803149606299213" header="0.31496062992125984" footer="0.31496062992125984"/>
  <pageSetup paperSize="9" scale="97" fitToHeight="0" orientation="landscape" r:id="rId1"/>
  <headerFooter>
    <oddHeader>&amp;F</oddHead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51383-A945-43D4-8340-2D2097D144B0}">
  <sheetPr>
    <pageSetUpPr fitToPage="1"/>
  </sheetPr>
  <dimension ref="A1:R3"/>
  <sheetViews>
    <sheetView workbookViewId="0">
      <selection activeCell="R3" sqref="R3"/>
    </sheetView>
  </sheetViews>
  <sheetFormatPr defaultRowHeight="34.15" customHeight="1" x14ac:dyDescent="0.25"/>
  <cols>
    <col min="16" max="16" width="14" customWidth="1"/>
    <col min="17" max="17" width="13.28515625" customWidth="1"/>
    <col min="18" max="18" width="15.28515625" customWidth="1"/>
  </cols>
  <sheetData>
    <row r="1" spans="1:18" ht="34.15" customHeight="1" x14ac:dyDescent="0.25">
      <c r="A1" s="43" t="s">
        <v>8</v>
      </c>
      <c r="B1" s="44"/>
      <c r="C1" s="44"/>
      <c r="D1" s="44"/>
      <c r="E1" s="44"/>
      <c r="F1" s="44"/>
      <c r="G1" s="44"/>
      <c r="H1" s="44"/>
      <c r="I1" s="44"/>
      <c r="J1" s="44"/>
      <c r="K1" s="44"/>
      <c r="L1" s="44"/>
      <c r="M1" s="44"/>
      <c r="N1" s="44"/>
      <c r="O1" s="44"/>
      <c r="P1" s="13" t="s">
        <v>9</v>
      </c>
      <c r="Q1" s="13" t="s">
        <v>10</v>
      </c>
      <c r="R1" s="13" t="s">
        <v>11</v>
      </c>
    </row>
    <row r="2" spans="1:18" ht="34.15" customHeight="1" x14ac:dyDescent="0.25">
      <c r="A2" s="45" t="s">
        <v>179</v>
      </c>
      <c r="B2" s="45"/>
      <c r="C2" s="45"/>
      <c r="D2" s="45"/>
      <c r="E2" s="45"/>
      <c r="F2" s="45"/>
      <c r="G2" s="45"/>
      <c r="H2" s="45"/>
      <c r="I2" s="45"/>
      <c r="J2" s="45"/>
      <c r="K2" s="45"/>
      <c r="L2" s="45"/>
      <c r="M2" s="45"/>
      <c r="N2" s="45"/>
      <c r="O2" s="45"/>
      <c r="P2" s="12">
        <v>0</v>
      </c>
      <c r="Q2" s="11">
        <v>1220</v>
      </c>
      <c r="R2" s="14">
        <f>P2*Q2</f>
        <v>0</v>
      </c>
    </row>
    <row r="3" spans="1:18" ht="34.15" customHeight="1" x14ac:dyDescent="0.25">
      <c r="A3" s="40" t="s">
        <v>12</v>
      </c>
      <c r="B3" s="41"/>
      <c r="C3" s="41"/>
      <c r="D3" s="41"/>
      <c r="E3" s="41"/>
      <c r="F3" s="41"/>
      <c r="G3" s="41"/>
      <c r="H3" s="41"/>
      <c r="I3" s="41"/>
      <c r="J3" s="41"/>
      <c r="K3" s="41"/>
      <c r="L3" s="41"/>
      <c r="M3" s="41"/>
      <c r="N3" s="41"/>
      <c r="O3" s="42"/>
      <c r="P3" s="15" t="s">
        <v>13</v>
      </c>
      <c r="Q3" s="15"/>
      <c r="R3" s="16">
        <f>SUM(R2:R2)+'Deel 1 Per voertuig'!I68</f>
        <v>0</v>
      </c>
    </row>
  </sheetData>
  <mergeCells count="3">
    <mergeCell ref="A3:O3"/>
    <mergeCell ref="A1:O1"/>
    <mergeCell ref="A2:O2"/>
  </mergeCells>
  <pageMargins left="0.70866141732283472" right="0.70866141732283472" top="0.74803149606299213" bottom="0.74803149606299213" header="0.31496062992125984" footer="0.31496062992125984"/>
  <pageSetup paperSize="9" scale="72" orientation="landscape" r:id="rId1"/>
  <headerFooter>
    <oddHeader>&amp;F</oddHeader>
    <oddFoote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Deel 1 Per voertuig</vt:lpstr>
      <vt:lpstr>Deel 2 Uurtarief &amp; Totaal</vt:lpstr>
      <vt:lpstr>'Deel 1 Per voertuig'!Afdruktitels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de Vries</dc:creator>
  <cp:lastModifiedBy>Mandy Heesbeen</cp:lastModifiedBy>
  <cp:lastPrinted>2022-03-22T15:15:15Z</cp:lastPrinted>
  <dcterms:created xsi:type="dcterms:W3CDTF">2022-02-17T10:36:30Z</dcterms:created>
  <dcterms:modified xsi:type="dcterms:W3CDTF">2022-03-22T15:17:18Z</dcterms:modified>
</cp:coreProperties>
</file>