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defaultThemeVersion="124226"/>
  <mc:AlternateContent xmlns:mc="http://schemas.openxmlformats.org/markup-compatibility/2006">
    <mc:Choice Requires="x15">
      <x15ac:absPath xmlns:x15ac="http://schemas.microsoft.com/office/spreadsheetml/2010/11/ac" url="F:\2. Bedrijfsvoering\11. Inkoop\01.1 Aanbesteding OBN onderzoek\Aanbestedingen\2021\OBN-2021-124 DZ Herstel van droge heide\bijlage TenderNed\"/>
    </mc:Choice>
  </mc:AlternateContent>
  <xr:revisionPtr revIDLastSave="0" documentId="13_ncr:1_{AB1974F5-C7E0-4C64-98DF-9A648992905B}" xr6:coauthVersionLast="47" xr6:coauthVersionMax="47" xr10:uidLastSave="{00000000-0000-0000-0000-000000000000}"/>
  <bookViews>
    <workbookView xWindow="-20220" yWindow="8415" windowWidth="28770" windowHeight="15450" xr2:uid="{00000000-000D-0000-FFFF-FFFF00000000}"/>
  </bookViews>
  <sheets>
    <sheet name="Beoordeling Kwalitei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3" l="1"/>
  <c r="AK13" i="3" s="1"/>
  <c r="J13" i="3" l="1"/>
  <c r="AB13" i="3"/>
  <c r="S13" i="3"/>
  <c r="S7" i="3"/>
  <c r="AB7" i="3"/>
  <c r="AK7" i="3"/>
  <c r="S8" i="3"/>
  <c r="AB8" i="3"/>
  <c r="AK8" i="3"/>
  <c r="S9" i="3"/>
  <c r="AB9" i="3"/>
  <c r="AK9" i="3"/>
  <c r="S10" i="3"/>
  <c r="AB10" i="3"/>
  <c r="AK10" i="3"/>
  <c r="S11" i="3"/>
  <c r="AB11" i="3"/>
  <c r="AK11" i="3"/>
  <c r="J7" i="3"/>
  <c r="J8" i="3"/>
  <c r="J9" i="3"/>
  <c r="J10" i="3"/>
  <c r="J11" i="3"/>
  <c r="AK6" i="3"/>
  <c r="AK5" i="3"/>
  <c r="J5" i="3"/>
  <c r="AB6" i="3"/>
  <c r="S6" i="3"/>
  <c r="J6" i="3"/>
  <c r="AB5" i="3"/>
  <c r="S5" i="3"/>
  <c r="J12" i="3" l="1"/>
  <c r="AB12" i="3"/>
  <c r="S12" i="3"/>
  <c r="AK12" i="3"/>
</calcChain>
</file>

<file path=xl/sharedStrings.xml><?xml version="1.0" encoding="utf-8"?>
<sst xmlns="http://schemas.openxmlformats.org/spreadsheetml/2006/main" count="60" uniqueCount="36">
  <si>
    <t>Subcriterium</t>
  </si>
  <si>
    <t>Max.punten</t>
  </si>
  <si>
    <t>De volgende cijfers kunnen worden toegekend</t>
  </si>
  <si>
    <t>Niets ingevuld</t>
  </si>
  <si>
    <t>Motivatie</t>
  </si>
  <si>
    <t>Punten</t>
  </si>
  <si>
    <t>De wijze van invulling is goed, degelijk, inhoudelijk behoorlijk relevant en biedt meerwaarde voor de Aanbestedende dienst. Er is sprake van positief onderscheidend vermogen ten opzichte van overige inschrijvers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</si>
  <si>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</si>
  <si>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</si>
  <si>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De wijze van invulling is uitstekend, zeer degelijk, inhoudelijk zeer relevant en biedt maximale meerwaarde. Er is sprake van zeer positief onderscheidend vermogen ten opzichte van overige inschrijvers in meerdere opzichten. De invulling overtreft de verwachtingen van de Aanbestedende dienst.</t>
  </si>
  <si>
    <t>Meerdere significante onderdelen ontbreken. De wijze van invulling is niet degelijk. De invulling voldoet niet of nauwelijks aan het in het aanbestedingsdocument gestelde met betrekking tot dit gunningscriterium.</t>
  </si>
  <si>
    <t>Rapportcijfer</t>
  </si>
  <si>
    <t xml:space="preserve">Naam beoordelaar: </t>
  </si>
  <si>
    <t>Inschrijver A</t>
  </si>
  <si>
    <t>Inschrijver B</t>
  </si>
  <si>
    <t>Inschrijver C</t>
  </si>
  <si>
    <t>Inschrijver D</t>
  </si>
  <si>
    <t>beoordelaar 1</t>
  </si>
  <si>
    <t>beoordelaar 2</t>
  </si>
  <si>
    <t>beoordelaar 3</t>
  </si>
  <si>
    <t>beoordelaar 4</t>
  </si>
  <si>
    <t>beoordelaar 5</t>
  </si>
  <si>
    <r>
      <rPr>
        <b/>
        <u/>
        <sz val="8"/>
        <color theme="1"/>
        <rFont val="Verdana"/>
        <family val="2"/>
      </rPr>
      <t xml:space="preserve">A2.  Beantwoording en uitwerking kennisvragen </t>
    </r>
    <r>
      <rPr>
        <sz val="8"/>
        <color theme="1"/>
        <rFont val="Verdana"/>
        <family val="2"/>
      </rPr>
      <t xml:space="preserve">
De inschrijver werkt de kennisvragen uit in het Plan van Aanpak waarbij voor de beantwoording van elke kennisvraag een specifieke aanpak wordt voorgesteld (veldwerk, laboratorium, modellen, literatuuronderzoek e.d.). Tevens dient onderbouwd te worden waarom voor deze specifieke aanpak is gekozen. 
Hoe meer u zich positief onderscheidt van de overige inschrijvers, hoe hoger u scoort.</t>
    </r>
  </si>
  <si>
    <r>
      <rPr>
        <b/>
        <u/>
        <sz val="8"/>
        <color indexed="8"/>
        <rFont val="Verdana"/>
        <family val="2"/>
      </rPr>
      <t>B4. Kwaliteitsborging</t>
    </r>
    <r>
      <rPr>
        <sz val="8"/>
        <color indexed="8"/>
        <rFont val="Verdana"/>
        <family val="2"/>
      </rPr>
      <t xml:space="preserve">
Omschrijf duidelijk en concreet hoe u de kwaliteit tijdens de voortgang van het onderzoek gaat borgen. Benoem daarbij in ieder geval de volgende onderdelen:
- Hoe betrekt u hierbij de in te zetten medewerkers en organisaties?
- Welke hulpmiddelen wilt u hiervoor wilt inzetten?
- Wat zijn de belangrijkste risico’s van het onderzoek en welke maatregelen gaat u hierop nemen? U dient hierbij de risicomatrix (bijlage 5) in te vullen.
- De onafhankelijkheid van de kwaliteitsborging.
Hoe meer u zich positief onderscheidt van de overige inschrijvers, hoe hoger u scoort. </t>
    </r>
  </si>
  <si>
    <r>
      <rPr>
        <b/>
        <u/>
        <sz val="8"/>
        <color indexed="8"/>
        <rFont val="Verdana"/>
        <family val="2"/>
      </rPr>
      <t>C1. In te zetten medewerkers</t>
    </r>
    <r>
      <rPr>
        <sz val="8"/>
        <color indexed="8"/>
        <rFont val="Verdana"/>
        <family val="2"/>
      </rPr>
      <t xml:space="preserve"> 
Geef aan welke personen dit onderzoek gaan uitvoeren. Benoem daarbij in ieder geval de volgende onderdelen: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
Voor dit onderdeel dient u ook de cv’s van de in te zetten medewerkers bij te voegen. 
Hoe meer u zich positief onderscheidt van de overige inschrijvers, hoe hoger u scoort. 
</t>
    </r>
  </si>
  <si>
    <t>A. Onderzoeksstrategie</t>
  </si>
  <si>
    <t>C. Team</t>
  </si>
  <si>
    <t>Totaal Kwaliteit</t>
  </si>
  <si>
    <t>Totaal score</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</si>
  <si>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</si>
  <si>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</si>
  <si>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r>
      <rPr>
        <b/>
        <u/>
        <sz val="8"/>
        <color theme="1"/>
        <rFont val="Verdana"/>
        <family val="2"/>
      </rPr>
      <t xml:space="preserve">A1 Visie op het onderwerp </t>
    </r>
    <r>
      <rPr>
        <sz val="8"/>
        <color theme="1"/>
        <rFont val="Verdana"/>
        <family val="2"/>
      </rPr>
      <t xml:space="preserve">
Omschrijf duidelijk en concreet uw visie op het onderwerp op basis van kennis van het beleidsterrein en inzicht in context en omgeving. Hier wordt met name gezocht naar de meerwaarde van uw visie ten opzichte van de visie in de uitvraag.
Hoe meer u zich positief onderscheidt van de overige inschrijvers, hoe hoger u scoort.</t>
    </r>
  </si>
  <si>
    <r>
      <rPr>
        <b/>
        <u/>
        <sz val="8"/>
        <color indexed="8"/>
        <rFont val="Verdana"/>
        <family val="2"/>
      </rPr>
      <t>A3. Voorstel onderzoek</t>
    </r>
    <r>
      <rPr>
        <sz val="8"/>
        <color indexed="8"/>
        <rFont val="Verdana"/>
        <family val="2"/>
      </rPr>
      <t xml:space="preserve">
Omschrijf duidelijk en concreet hoe u het onderzoek vorm gaat geven. Benoem daarbij in ieder geval de volgende punten:
- op welke locaties u het onderzoek gaat uitvoeren.
Deze locaties maken het mogelijk om het onderzoek uit te voeren/de vraagstelling te beantwoorden (bijv. min./max aantal, voldoende omvang, spreiding, geschiktheid, parameters e.d.);
- welke methoden/experimenten u gaat toepassen
De aard van de experimenten (locaties, ingreep of behandeling, te meten parameters) en de uitvoerbaarheid van de technieken/methoden 
- de mate van innovatie 
- het slim inzetten van middelen en het meekoppelen van de beschikbare onderzoeksgelden met andere bronnen
Relevant hierbij is dat de voorstellen een bijdrage leveren aan de beantwoording van de kennisvragen.
Hoe meer u zich positief onderscheidt van de overige inschrijvers, hoe hoger u scoort.</t>
    </r>
  </si>
  <si>
    <r>
      <rPr>
        <b/>
        <u/>
        <sz val="8"/>
        <color indexed="8"/>
        <rFont val="Verdana"/>
        <family val="2"/>
      </rPr>
      <t>B1. Resultaten en vormen van presentatie</t>
    </r>
    <r>
      <rPr>
        <sz val="8"/>
        <color indexed="8"/>
        <rFont val="Verdana"/>
        <family val="2"/>
      </rPr>
      <t xml:space="preserve">
Omschrijf duidelijk en concreet in hoeverre de</t>
    </r>
    <r>
      <rPr>
        <u/>
        <sz val="8"/>
        <color rgb="FF000000"/>
        <rFont val="Verdana"/>
        <family val="2"/>
      </rPr>
      <t xml:space="preserve"> resultaten</t>
    </r>
    <r>
      <rPr>
        <sz val="8"/>
        <color indexed="8"/>
        <rFont val="Verdana"/>
        <family val="2"/>
      </rPr>
      <t xml:space="preserve"> én </t>
    </r>
    <r>
      <rPr>
        <u/>
        <sz val="8"/>
        <color rgb="FF000000"/>
        <rFont val="Verdana"/>
        <family val="2"/>
      </rPr>
      <t>de gekozen vorm(en) van presentatie</t>
    </r>
    <r>
      <rPr>
        <sz val="8"/>
        <color indexed="8"/>
        <rFont val="Verdana"/>
        <family val="2"/>
      </rPr>
      <t xml:space="preserve"> bruikbaar zijn voor de doelgroep (terrein- en/of waterbeheerders; beleidsorganisaties als provincies, waterschappen, RWS) van dit landschaps- en/of natuurtype. 
Beide aspecten worden even zwaar gewogen. Hoe meer u zich positief onderscheidt van de overige inschrijvers, hoe hoger u scoort. </t>
    </r>
  </si>
  <si>
    <r>
      <rPr>
        <b/>
        <u/>
        <sz val="8"/>
        <color indexed="8"/>
        <rFont val="Verdana"/>
        <family val="2"/>
      </rPr>
      <t>B2. Planning</t>
    </r>
    <r>
      <rPr>
        <sz val="8"/>
        <color indexed="8"/>
        <rFont val="Verdana"/>
        <family val="2"/>
      </rPr>
      <t xml:space="preserve">
Omschrijf duidelijk en concreet welke planning u hanteert. Benoem daarbij in ieder geval de volgende onderdelen:
-	Hoe is de wisselwerking met het kwaliteit van het onderzoek? 
-	Is er een realistische en functionele onderzoeksplanning opgesteld om het onderzoek binnen de beschikbare tijd af te ronden? 
-	De planning dient gerelateerd te zijn aan de fasen, producten, activiteiten en aantal uur uit de eerste 4 kolommen van het Prijsblad.
-	Is de urenverdeling over de verschillende projectfasen, medewerkers en/of producten  evenwichtig?
Hoe meer u zich positief onderscheidt van de overige inschrijvers, hoe hoger u scoort.</t>
    </r>
  </si>
  <si>
    <t>Beoordelingsmatrix: OBN-2021-124-DZ Herstel van droge heide in relatie tot kantelpunten in bodem- en humuskenmerken bij vergrassing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</si>
</sst>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u/>
      <sz val="8"/>
      <color indexed="8"/>
      <name val="Verdana"/>
      <family val="2"/>
    </font>
    <font>
      <b/>
      <sz val="12"/>
      <color theme="1"/>
      <name val="Verdana"/>
      <family val="2"/>
    </font>
    <font>
      <sz val="8"/>
      <color rgb="FFFF0000"/>
      <name val="Verdana"/>
      <family val="2"/>
    </font>
    <font>
      <i/>
      <sz val="8"/>
      <color rgb="FFFF0000"/>
      <name val="Verdana"/>
      <family val="2"/>
    </font>
    <font>
      <u/>
      <sz val="8"/>
      <color rgb="FF00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59">
    <xf numFmtId="0" fontId="0" fillId="0" borderId="0" xfId="0"/>
    <xf numFmtId="0" fontId="4" fillId="0" borderId="0" xfId="0" applyFont="1"/>
    <xf numFmtId="0" fontId="5" fillId="0" borderId="0" xfId="0" applyFont="1" applyAlignment="1"/>
    <xf numFmtId="0" fontId="5" fillId="0" borderId="0" xfId="0" applyFont="1" applyAlignment="1">
      <alignment horizontal="center" vertical="center"/>
    </xf>
    <xf numFmtId="0" fontId="5" fillId="0" borderId="0" xfId="0" applyFont="1"/>
    <xf numFmtId="0" fontId="4" fillId="0" borderId="0" xfId="0" applyFont="1" applyAlignment="1">
      <alignment horizontal="center"/>
    </xf>
    <xf numFmtId="0" fontId="5" fillId="0" borderId="0" xfId="0" applyFont="1" applyBorder="1" applyAlignment="1">
      <alignment horizontal="center" vertic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Border="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NumberFormat="1" applyFont="1" applyBorder="1" applyAlignment="1" applyProtection="1">
      <alignment vertical="top" wrapText="1"/>
    </xf>
    <xf numFmtId="0" fontId="7" fillId="0" borderId="1" xfId="1" applyFont="1" applyFill="1" applyBorder="1" applyAlignment="1" applyProtection="1">
      <alignment horizontal="center" vertical="center" wrapText="1"/>
      <protection hidden="1"/>
    </xf>
    <xf numFmtId="0" fontId="8" fillId="0" borderId="1" xfId="1" applyFont="1" applyBorder="1" applyAlignment="1" applyProtection="1">
      <alignment vertical="top" wrapText="1"/>
    </xf>
    <xf numFmtId="0" fontId="8" fillId="7" borderId="1" xfId="1" applyFont="1" applyFill="1" applyBorder="1" applyAlignment="1" applyProtection="1">
      <alignment vertical="top" wrapText="1"/>
    </xf>
    <xf numFmtId="0" fontId="8" fillId="0" borderId="1" xfId="1" applyFont="1" applyFill="1" applyBorder="1" applyAlignment="1" applyProtection="1">
      <alignment vertical="top" wrapText="1"/>
    </xf>
    <xf numFmtId="0" fontId="4" fillId="0" borderId="0" xfId="0" applyFont="1" applyBorder="1" applyAlignment="1">
      <alignment horizontal="center"/>
    </xf>
    <xf numFmtId="0" fontId="4" fillId="0" borderId="0" xfId="0" applyFont="1" applyBorder="1"/>
    <xf numFmtId="0" fontId="5" fillId="0" borderId="1" xfId="0" applyFont="1" applyBorder="1" applyAlignment="1">
      <alignment horizontal="right" vertical="top"/>
    </xf>
    <xf numFmtId="0" fontId="4" fillId="0" borderId="1" xfId="0" applyFont="1" applyBorder="1" applyAlignment="1">
      <alignment horizontal="left" vertical="top"/>
    </xf>
    <xf numFmtId="0" fontId="5" fillId="0" borderId="0" xfId="0" applyFont="1" applyFill="1" applyBorder="1"/>
    <xf numFmtId="0" fontId="5" fillId="0" borderId="0" xfId="0" applyFont="1" applyBorder="1"/>
    <xf numFmtId="0" fontId="10" fillId="0" borderId="0" xfId="0" applyFont="1" applyAlignment="1"/>
    <xf numFmtId="0" fontId="10" fillId="6" borderId="0" xfId="0" applyFont="1" applyFill="1" applyAlignment="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5" fillId="0" borderId="1" xfId="0" applyFont="1" applyFill="1" applyBorder="1" applyAlignment="1">
      <alignment horizontal="center"/>
    </xf>
    <xf numFmtId="0" fontId="4" fillId="0" borderId="1" xfId="0" applyFont="1" applyFill="1" applyBorder="1"/>
    <xf numFmtId="0" fontId="5" fillId="0" borderId="1" xfId="0" applyFont="1" applyFill="1" applyBorder="1"/>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164" fontId="5" fillId="0" borderId="10" xfId="0" applyNumberFormat="1" applyFont="1" applyFill="1" applyBorder="1" applyAlignment="1">
      <alignment horizontal="center" vertical="center"/>
    </xf>
    <xf numFmtId="164" fontId="5" fillId="0" borderId="11" xfId="0" applyNumberFormat="1" applyFont="1" applyFill="1" applyBorder="1" applyAlignment="1">
      <alignment horizontal="center" vertical="center"/>
    </xf>
    <xf numFmtId="164" fontId="5" fillId="0" borderId="12" xfId="0" applyNumberFormat="1" applyFont="1" applyFill="1" applyBorder="1" applyAlignment="1">
      <alignment horizontal="center" vertical="center"/>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7"/>
  <sheetViews>
    <sheetView tabSelected="1" zoomScaleNormal="100" workbookViewId="0">
      <pane xSplit="2" ySplit="4" topLeftCell="C5" activePane="bottomRight" state="frozen"/>
      <selection pane="topRight" activeCell="B1" sqref="B1"/>
      <selection pane="bottomLeft" activeCell="A5" sqref="A5"/>
      <selection pane="bottomRight" activeCell="K6" sqref="K6"/>
    </sheetView>
  </sheetViews>
  <sheetFormatPr defaultColWidth="9.109375" defaultRowHeight="10.199999999999999" x14ac:dyDescent="0.2"/>
  <cols>
    <col min="1" max="1" width="4.88671875" style="1" bestFit="1" customWidth="1"/>
    <col min="2" max="2" width="49.5546875" style="1" customWidth="1"/>
    <col min="3" max="3" width="5.6640625" style="4" customWidth="1"/>
    <col min="4" max="8" width="3.33203125" style="3" customWidth="1"/>
    <col min="9" max="9" width="3.33203125" style="5" customWidth="1"/>
    <col min="10" max="10" width="4.44140625" style="5" customWidth="1"/>
    <col min="11" max="11" width="80.6640625" style="1" customWidth="1"/>
    <col min="12" max="12" width="1.6640625" style="1" customWidth="1"/>
    <col min="13" max="18" width="3.33203125" style="3" customWidth="1"/>
    <col min="19" max="19" width="4.88671875" style="1" customWidth="1"/>
    <col min="20" max="20" width="80.6640625" style="1" customWidth="1"/>
    <col min="21" max="21" width="1.6640625" style="1" customWidth="1"/>
    <col min="22" max="27" width="3.33203125" style="3" customWidth="1"/>
    <col min="28" max="28" width="4.44140625" style="1" customWidth="1"/>
    <col min="29" max="29" width="80.6640625" style="1" customWidth="1"/>
    <col min="30" max="30" width="1.6640625" style="1" customWidth="1"/>
    <col min="31" max="36" width="3.6640625" style="3" customWidth="1"/>
    <col min="37" max="37" width="4.44140625" style="1" customWidth="1"/>
    <col min="38" max="38" width="80.6640625" style="1" customWidth="1"/>
    <col min="39" max="16384" width="9.109375" style="1"/>
  </cols>
  <sheetData>
    <row r="1" spans="1:38" ht="16.2" x14ac:dyDescent="0.3">
      <c r="B1" s="31" t="s">
        <v>35</v>
      </c>
      <c r="C1" s="2"/>
      <c r="D1" s="2"/>
      <c r="E1" s="2"/>
      <c r="F1" s="2"/>
      <c r="G1" s="2"/>
      <c r="H1" s="2"/>
      <c r="I1" s="2"/>
      <c r="J1" s="2"/>
    </row>
    <row r="2" spans="1:38" ht="16.8" thickBot="1" x14ac:dyDescent="0.35">
      <c r="B2" s="32" t="s">
        <v>12</v>
      </c>
      <c r="AA2" s="6"/>
    </row>
    <row r="3" spans="1:38" ht="10.8" thickBot="1" x14ac:dyDescent="0.25">
      <c r="B3" s="7"/>
      <c r="C3" s="50" t="s">
        <v>13</v>
      </c>
      <c r="D3" s="51"/>
      <c r="E3" s="51"/>
      <c r="F3" s="51"/>
      <c r="G3" s="51"/>
      <c r="H3" s="51"/>
      <c r="I3" s="51"/>
      <c r="J3" s="51"/>
      <c r="K3" s="52"/>
      <c r="L3" s="4"/>
      <c r="M3" s="50" t="s">
        <v>14</v>
      </c>
      <c r="N3" s="51"/>
      <c r="O3" s="51"/>
      <c r="P3" s="51"/>
      <c r="Q3" s="51"/>
      <c r="R3" s="51"/>
      <c r="S3" s="51"/>
      <c r="T3" s="52"/>
      <c r="U3" s="8"/>
      <c r="V3" s="50" t="s">
        <v>15</v>
      </c>
      <c r="W3" s="51"/>
      <c r="X3" s="51"/>
      <c r="Y3" s="51"/>
      <c r="Z3" s="51"/>
      <c r="AA3" s="51"/>
      <c r="AB3" s="51"/>
      <c r="AC3" s="52"/>
      <c r="AD3" s="4"/>
      <c r="AE3" s="50" t="s">
        <v>16</v>
      </c>
      <c r="AF3" s="51"/>
      <c r="AG3" s="51"/>
      <c r="AH3" s="51"/>
      <c r="AI3" s="51"/>
      <c r="AJ3" s="51"/>
      <c r="AK3" s="51"/>
      <c r="AL3" s="52"/>
    </row>
    <row r="4" spans="1:38" s="5" customFormat="1" ht="54" customHeight="1" x14ac:dyDescent="0.2">
      <c r="A4" s="33"/>
      <c r="B4" s="9" t="s">
        <v>0</v>
      </c>
      <c r="C4" s="10" t="s">
        <v>1</v>
      </c>
      <c r="D4" s="10" t="s">
        <v>17</v>
      </c>
      <c r="E4" s="10" t="s">
        <v>18</v>
      </c>
      <c r="F4" s="10" t="s">
        <v>19</v>
      </c>
      <c r="G4" s="10" t="s">
        <v>20</v>
      </c>
      <c r="H4" s="10" t="s">
        <v>21</v>
      </c>
      <c r="I4" s="10" t="s">
        <v>11</v>
      </c>
      <c r="J4" s="10" t="s">
        <v>5</v>
      </c>
      <c r="K4" s="10" t="s">
        <v>4</v>
      </c>
      <c r="L4" s="11"/>
      <c r="M4" s="10" t="s">
        <v>17</v>
      </c>
      <c r="N4" s="10" t="s">
        <v>18</v>
      </c>
      <c r="O4" s="10" t="s">
        <v>19</v>
      </c>
      <c r="P4" s="10" t="s">
        <v>20</v>
      </c>
      <c r="Q4" s="10" t="s">
        <v>21</v>
      </c>
      <c r="R4" s="10" t="s">
        <v>11</v>
      </c>
      <c r="S4" s="10" t="s">
        <v>5</v>
      </c>
      <c r="T4" s="10" t="s">
        <v>4</v>
      </c>
      <c r="U4" s="11"/>
      <c r="V4" s="10" t="s">
        <v>17</v>
      </c>
      <c r="W4" s="10" t="s">
        <v>18</v>
      </c>
      <c r="X4" s="10" t="s">
        <v>19</v>
      </c>
      <c r="Y4" s="10" t="s">
        <v>20</v>
      </c>
      <c r="Z4" s="10" t="s">
        <v>21</v>
      </c>
      <c r="AA4" s="10" t="s">
        <v>11</v>
      </c>
      <c r="AB4" s="10" t="s">
        <v>5</v>
      </c>
      <c r="AC4" s="10" t="s">
        <v>4</v>
      </c>
      <c r="AD4" s="11"/>
      <c r="AE4" s="10" t="s">
        <v>17</v>
      </c>
      <c r="AF4" s="10" t="s">
        <v>18</v>
      </c>
      <c r="AG4" s="10" t="s">
        <v>19</v>
      </c>
      <c r="AH4" s="10" t="s">
        <v>20</v>
      </c>
      <c r="AI4" s="10" t="s">
        <v>21</v>
      </c>
      <c r="AJ4" s="10" t="s">
        <v>11</v>
      </c>
      <c r="AK4" s="10" t="s">
        <v>5</v>
      </c>
      <c r="AL4" s="10" t="s">
        <v>4</v>
      </c>
    </row>
    <row r="5" spans="1:38" ht="81.599999999999994" x14ac:dyDescent="0.2">
      <c r="A5" s="49" t="s">
        <v>25</v>
      </c>
      <c r="B5" s="12" t="s">
        <v>31</v>
      </c>
      <c r="C5" s="13">
        <v>100</v>
      </c>
      <c r="D5" s="14">
        <v>10</v>
      </c>
      <c r="E5" s="14">
        <v>10</v>
      </c>
      <c r="F5" s="14">
        <v>10</v>
      </c>
      <c r="G5" s="14">
        <v>10</v>
      </c>
      <c r="H5" s="14">
        <v>10</v>
      </c>
      <c r="I5" s="15">
        <v>10</v>
      </c>
      <c r="J5" s="16">
        <f>I5/10*$C5</f>
        <v>100</v>
      </c>
      <c r="K5" s="17"/>
      <c r="L5" s="18"/>
      <c r="M5" s="14">
        <v>10</v>
      </c>
      <c r="N5" s="14">
        <v>10</v>
      </c>
      <c r="O5" s="14">
        <v>10</v>
      </c>
      <c r="P5" s="14">
        <v>10</v>
      </c>
      <c r="Q5" s="14">
        <v>10</v>
      </c>
      <c r="R5" s="15">
        <v>10</v>
      </c>
      <c r="S5" s="16">
        <f t="shared" ref="S5:S11" si="0">R5/10*C5</f>
        <v>100</v>
      </c>
      <c r="T5" s="17"/>
      <c r="U5" s="18"/>
      <c r="V5" s="14">
        <v>10</v>
      </c>
      <c r="W5" s="14">
        <v>10</v>
      </c>
      <c r="X5" s="14">
        <v>10</v>
      </c>
      <c r="Y5" s="14">
        <v>10</v>
      </c>
      <c r="Z5" s="14">
        <v>10</v>
      </c>
      <c r="AA5" s="15">
        <v>10</v>
      </c>
      <c r="AB5" s="16">
        <f t="shared" ref="AB5:AB11" si="1">AA5/10*C5</f>
        <v>100</v>
      </c>
      <c r="AC5" s="17"/>
      <c r="AD5" s="18"/>
      <c r="AE5" s="14">
        <v>10</v>
      </c>
      <c r="AF5" s="14">
        <v>10</v>
      </c>
      <c r="AG5" s="14">
        <v>10</v>
      </c>
      <c r="AH5" s="14">
        <v>10</v>
      </c>
      <c r="AI5" s="14">
        <v>10</v>
      </c>
      <c r="AJ5" s="15">
        <v>10</v>
      </c>
      <c r="AK5" s="16">
        <f t="shared" ref="AK5:AK11" si="2">AJ5/10*$C5</f>
        <v>100</v>
      </c>
      <c r="AL5" s="17"/>
    </row>
    <row r="6" spans="1:38" ht="91.8" x14ac:dyDescent="0.2">
      <c r="A6" s="49"/>
      <c r="B6" s="19" t="s">
        <v>22</v>
      </c>
      <c r="C6" s="13">
        <v>100</v>
      </c>
      <c r="D6" s="14">
        <v>10</v>
      </c>
      <c r="E6" s="14">
        <v>10</v>
      </c>
      <c r="F6" s="14">
        <v>10</v>
      </c>
      <c r="G6" s="14">
        <v>10</v>
      </c>
      <c r="H6" s="14">
        <v>10</v>
      </c>
      <c r="I6" s="15">
        <v>10</v>
      </c>
      <c r="J6" s="16">
        <f>I6/10*C6</f>
        <v>100</v>
      </c>
      <c r="K6" s="17"/>
      <c r="L6" s="18"/>
      <c r="M6" s="14">
        <v>10</v>
      </c>
      <c r="N6" s="14">
        <v>10</v>
      </c>
      <c r="O6" s="14">
        <v>10</v>
      </c>
      <c r="P6" s="14">
        <v>10</v>
      </c>
      <c r="Q6" s="14">
        <v>10</v>
      </c>
      <c r="R6" s="15">
        <v>10</v>
      </c>
      <c r="S6" s="16">
        <f t="shared" si="0"/>
        <v>100</v>
      </c>
      <c r="T6" s="17"/>
      <c r="U6" s="18"/>
      <c r="V6" s="14">
        <v>10</v>
      </c>
      <c r="W6" s="14">
        <v>10</v>
      </c>
      <c r="X6" s="14">
        <v>10</v>
      </c>
      <c r="Y6" s="14">
        <v>10</v>
      </c>
      <c r="Z6" s="14">
        <v>10</v>
      </c>
      <c r="AA6" s="15">
        <v>10</v>
      </c>
      <c r="AB6" s="16">
        <f t="shared" si="1"/>
        <v>100</v>
      </c>
      <c r="AC6" s="17"/>
      <c r="AD6" s="18"/>
      <c r="AE6" s="14">
        <v>10</v>
      </c>
      <c r="AF6" s="14">
        <v>10</v>
      </c>
      <c r="AG6" s="14">
        <v>10</v>
      </c>
      <c r="AH6" s="14">
        <v>10</v>
      </c>
      <c r="AI6" s="14">
        <v>10</v>
      </c>
      <c r="AJ6" s="15">
        <v>10</v>
      </c>
      <c r="AK6" s="16">
        <f t="shared" si="2"/>
        <v>100</v>
      </c>
      <c r="AL6" s="17"/>
    </row>
    <row r="7" spans="1:38" ht="204" x14ac:dyDescent="0.2">
      <c r="A7" s="49"/>
      <c r="B7" s="20" t="s">
        <v>32</v>
      </c>
      <c r="C7" s="21">
        <v>200</v>
      </c>
      <c r="D7" s="14">
        <v>10</v>
      </c>
      <c r="E7" s="14">
        <v>10</v>
      </c>
      <c r="F7" s="14">
        <v>10</v>
      </c>
      <c r="G7" s="14">
        <v>10</v>
      </c>
      <c r="H7" s="14">
        <v>10</v>
      </c>
      <c r="I7" s="15">
        <v>10</v>
      </c>
      <c r="J7" s="16">
        <f t="shared" ref="J7:J11" si="3">I7/10*C7</f>
        <v>200</v>
      </c>
      <c r="K7" s="17"/>
      <c r="L7" s="18"/>
      <c r="M7" s="14">
        <v>10</v>
      </c>
      <c r="N7" s="14">
        <v>10</v>
      </c>
      <c r="O7" s="14">
        <v>10</v>
      </c>
      <c r="P7" s="14">
        <v>10</v>
      </c>
      <c r="Q7" s="14">
        <v>10</v>
      </c>
      <c r="R7" s="15">
        <v>10</v>
      </c>
      <c r="S7" s="16">
        <f t="shared" si="0"/>
        <v>200</v>
      </c>
      <c r="T7" s="17"/>
      <c r="U7" s="18"/>
      <c r="V7" s="14">
        <v>10</v>
      </c>
      <c r="W7" s="14">
        <v>10</v>
      </c>
      <c r="X7" s="14">
        <v>10</v>
      </c>
      <c r="Y7" s="14">
        <v>10</v>
      </c>
      <c r="Z7" s="14">
        <v>10</v>
      </c>
      <c r="AA7" s="15">
        <v>10</v>
      </c>
      <c r="AB7" s="16">
        <f t="shared" si="1"/>
        <v>200</v>
      </c>
      <c r="AC7" s="17"/>
      <c r="AD7" s="18"/>
      <c r="AE7" s="14">
        <v>10</v>
      </c>
      <c r="AF7" s="14">
        <v>10</v>
      </c>
      <c r="AG7" s="14">
        <v>10</v>
      </c>
      <c r="AH7" s="14">
        <v>10</v>
      </c>
      <c r="AI7" s="14">
        <v>10</v>
      </c>
      <c r="AJ7" s="15">
        <v>10</v>
      </c>
      <c r="AK7" s="16">
        <f t="shared" si="2"/>
        <v>200</v>
      </c>
      <c r="AL7" s="17"/>
    </row>
    <row r="8" spans="1:38" ht="102" x14ac:dyDescent="0.2">
      <c r="A8" s="49"/>
      <c r="B8" s="23" t="s">
        <v>33</v>
      </c>
      <c r="C8" s="21">
        <v>100</v>
      </c>
      <c r="D8" s="14">
        <v>10</v>
      </c>
      <c r="E8" s="14">
        <v>10</v>
      </c>
      <c r="F8" s="14">
        <v>10</v>
      </c>
      <c r="G8" s="14">
        <v>10</v>
      </c>
      <c r="H8" s="14">
        <v>10</v>
      </c>
      <c r="I8" s="15">
        <v>10</v>
      </c>
      <c r="J8" s="16">
        <f t="shared" si="3"/>
        <v>100</v>
      </c>
      <c r="K8" s="17"/>
      <c r="L8" s="18"/>
      <c r="M8" s="14">
        <v>10</v>
      </c>
      <c r="N8" s="14">
        <v>10</v>
      </c>
      <c r="O8" s="14">
        <v>10</v>
      </c>
      <c r="P8" s="14">
        <v>10</v>
      </c>
      <c r="Q8" s="14">
        <v>10</v>
      </c>
      <c r="R8" s="15">
        <v>10</v>
      </c>
      <c r="S8" s="16">
        <f t="shared" si="0"/>
        <v>100</v>
      </c>
      <c r="T8" s="17"/>
      <c r="U8" s="18"/>
      <c r="V8" s="14">
        <v>10</v>
      </c>
      <c r="W8" s="14">
        <v>10</v>
      </c>
      <c r="X8" s="14">
        <v>10</v>
      </c>
      <c r="Y8" s="14">
        <v>10</v>
      </c>
      <c r="Z8" s="14">
        <v>10</v>
      </c>
      <c r="AA8" s="15">
        <v>10</v>
      </c>
      <c r="AB8" s="16">
        <f t="shared" si="1"/>
        <v>100</v>
      </c>
      <c r="AC8" s="17"/>
      <c r="AD8" s="18"/>
      <c r="AE8" s="14">
        <v>10</v>
      </c>
      <c r="AF8" s="14">
        <v>10</v>
      </c>
      <c r="AG8" s="14">
        <v>10</v>
      </c>
      <c r="AH8" s="14">
        <v>10</v>
      </c>
      <c r="AI8" s="14">
        <v>10</v>
      </c>
      <c r="AJ8" s="15">
        <v>10</v>
      </c>
      <c r="AK8" s="16">
        <f t="shared" si="2"/>
        <v>100</v>
      </c>
      <c r="AL8" s="17"/>
    </row>
    <row r="9" spans="1:38" ht="153" x14ac:dyDescent="0.2">
      <c r="A9" s="49"/>
      <c r="B9" s="24" t="s">
        <v>34</v>
      </c>
      <c r="C9" s="21">
        <v>100</v>
      </c>
      <c r="D9" s="14">
        <v>10</v>
      </c>
      <c r="E9" s="14">
        <v>10</v>
      </c>
      <c r="F9" s="14">
        <v>10</v>
      </c>
      <c r="G9" s="14">
        <v>10</v>
      </c>
      <c r="H9" s="14">
        <v>10</v>
      </c>
      <c r="I9" s="15">
        <v>10</v>
      </c>
      <c r="J9" s="16">
        <f t="shared" si="3"/>
        <v>100</v>
      </c>
      <c r="K9" s="17"/>
      <c r="L9" s="18"/>
      <c r="M9" s="14">
        <v>10</v>
      </c>
      <c r="N9" s="14">
        <v>10</v>
      </c>
      <c r="O9" s="14">
        <v>10</v>
      </c>
      <c r="P9" s="14">
        <v>10</v>
      </c>
      <c r="Q9" s="14">
        <v>10</v>
      </c>
      <c r="R9" s="15">
        <v>10</v>
      </c>
      <c r="S9" s="16">
        <f t="shared" si="0"/>
        <v>100</v>
      </c>
      <c r="T9" s="17"/>
      <c r="U9" s="18"/>
      <c r="V9" s="14">
        <v>10</v>
      </c>
      <c r="W9" s="14">
        <v>10</v>
      </c>
      <c r="X9" s="14">
        <v>10</v>
      </c>
      <c r="Y9" s="14">
        <v>10</v>
      </c>
      <c r="Z9" s="14">
        <v>10</v>
      </c>
      <c r="AA9" s="15">
        <v>10</v>
      </c>
      <c r="AB9" s="16">
        <f t="shared" si="1"/>
        <v>100</v>
      </c>
      <c r="AC9" s="17"/>
      <c r="AD9" s="18"/>
      <c r="AE9" s="14">
        <v>10</v>
      </c>
      <c r="AF9" s="14">
        <v>10</v>
      </c>
      <c r="AG9" s="14">
        <v>10</v>
      </c>
      <c r="AH9" s="14">
        <v>10</v>
      </c>
      <c r="AI9" s="14">
        <v>10</v>
      </c>
      <c r="AJ9" s="15">
        <v>10</v>
      </c>
      <c r="AK9" s="16">
        <f t="shared" si="2"/>
        <v>100</v>
      </c>
      <c r="AL9" s="17"/>
    </row>
    <row r="10" spans="1:38" ht="142.80000000000001" x14ac:dyDescent="0.2">
      <c r="A10" s="49"/>
      <c r="B10" s="24" t="s">
        <v>23</v>
      </c>
      <c r="C10" s="21">
        <v>100</v>
      </c>
      <c r="D10" s="14">
        <v>10</v>
      </c>
      <c r="E10" s="14">
        <v>10</v>
      </c>
      <c r="F10" s="14">
        <v>10</v>
      </c>
      <c r="G10" s="14">
        <v>10</v>
      </c>
      <c r="H10" s="14">
        <v>10</v>
      </c>
      <c r="I10" s="15">
        <v>10</v>
      </c>
      <c r="J10" s="16">
        <f t="shared" si="3"/>
        <v>100</v>
      </c>
      <c r="K10" s="17"/>
      <c r="L10" s="18"/>
      <c r="M10" s="14">
        <v>10</v>
      </c>
      <c r="N10" s="14">
        <v>10</v>
      </c>
      <c r="O10" s="14">
        <v>10</v>
      </c>
      <c r="P10" s="14">
        <v>10</v>
      </c>
      <c r="Q10" s="14">
        <v>10</v>
      </c>
      <c r="R10" s="15">
        <v>10</v>
      </c>
      <c r="S10" s="16">
        <f t="shared" si="0"/>
        <v>100</v>
      </c>
      <c r="T10" s="17"/>
      <c r="U10" s="18"/>
      <c r="V10" s="14">
        <v>10</v>
      </c>
      <c r="W10" s="14">
        <v>10</v>
      </c>
      <c r="X10" s="14">
        <v>10</v>
      </c>
      <c r="Y10" s="14">
        <v>10</v>
      </c>
      <c r="Z10" s="14">
        <v>10</v>
      </c>
      <c r="AA10" s="15">
        <v>10</v>
      </c>
      <c r="AB10" s="16">
        <f t="shared" si="1"/>
        <v>100</v>
      </c>
      <c r="AC10" s="17"/>
      <c r="AD10" s="18"/>
      <c r="AE10" s="14">
        <v>10</v>
      </c>
      <c r="AF10" s="14">
        <v>10</v>
      </c>
      <c r="AG10" s="14">
        <v>10</v>
      </c>
      <c r="AH10" s="14">
        <v>10</v>
      </c>
      <c r="AI10" s="14">
        <v>10</v>
      </c>
      <c r="AJ10" s="15">
        <v>10</v>
      </c>
      <c r="AK10" s="16">
        <f t="shared" si="2"/>
        <v>100</v>
      </c>
      <c r="AL10" s="17"/>
    </row>
    <row r="11" spans="1:38" ht="214.8" thickBot="1" x14ac:dyDescent="0.25">
      <c r="A11" s="34" t="s">
        <v>26</v>
      </c>
      <c r="B11" s="22" t="s">
        <v>24</v>
      </c>
      <c r="C11" s="21">
        <v>200</v>
      </c>
      <c r="D11" s="14">
        <v>10</v>
      </c>
      <c r="E11" s="14">
        <v>10</v>
      </c>
      <c r="F11" s="14">
        <v>10</v>
      </c>
      <c r="G11" s="14">
        <v>10</v>
      </c>
      <c r="H11" s="14">
        <v>10</v>
      </c>
      <c r="I11" s="15">
        <v>10</v>
      </c>
      <c r="J11" s="16">
        <f t="shared" si="3"/>
        <v>200</v>
      </c>
      <c r="K11" s="17"/>
      <c r="L11" s="18"/>
      <c r="M11" s="14">
        <v>10</v>
      </c>
      <c r="N11" s="14">
        <v>10</v>
      </c>
      <c r="O11" s="14">
        <v>10</v>
      </c>
      <c r="P11" s="14">
        <v>10</v>
      </c>
      <c r="Q11" s="14">
        <v>10</v>
      </c>
      <c r="R11" s="15">
        <v>10</v>
      </c>
      <c r="S11" s="16">
        <f t="shared" si="0"/>
        <v>200</v>
      </c>
      <c r="T11" s="17"/>
      <c r="U11" s="18"/>
      <c r="V11" s="14">
        <v>10</v>
      </c>
      <c r="W11" s="14">
        <v>10</v>
      </c>
      <c r="X11" s="14">
        <v>10</v>
      </c>
      <c r="Y11" s="14">
        <v>10</v>
      </c>
      <c r="Z11" s="14">
        <v>10</v>
      </c>
      <c r="AA11" s="15">
        <v>10</v>
      </c>
      <c r="AB11" s="16">
        <f t="shared" si="1"/>
        <v>200</v>
      </c>
      <c r="AC11" s="17"/>
      <c r="AD11" s="18"/>
      <c r="AE11" s="14">
        <v>10</v>
      </c>
      <c r="AF11" s="14">
        <v>10</v>
      </c>
      <c r="AG11" s="14">
        <v>10</v>
      </c>
      <c r="AH11" s="14">
        <v>10</v>
      </c>
      <c r="AI11" s="14">
        <v>10</v>
      </c>
      <c r="AJ11" s="15">
        <v>10</v>
      </c>
      <c r="AK11" s="16">
        <f t="shared" si="2"/>
        <v>200</v>
      </c>
      <c r="AL11" s="17"/>
    </row>
    <row r="12" spans="1:38" x14ac:dyDescent="0.2">
      <c r="B12" s="35" t="s">
        <v>27</v>
      </c>
      <c r="C12" s="36"/>
      <c r="I12" s="37"/>
      <c r="J12" s="36">
        <f>SUM(J5:J11)</f>
        <v>900</v>
      </c>
      <c r="K12" s="38"/>
      <c r="L12" s="39"/>
      <c r="R12" s="41"/>
      <c r="S12" s="36">
        <f>SUM(S5:S11)</f>
        <v>900</v>
      </c>
      <c r="T12" s="40"/>
      <c r="U12" s="39"/>
      <c r="AA12" s="42"/>
      <c r="AB12" s="36">
        <f>SUM(AB5:AB11)</f>
        <v>900</v>
      </c>
      <c r="AC12" s="40"/>
      <c r="AD12" s="39"/>
      <c r="AJ12" s="42"/>
      <c r="AK12" s="36">
        <f>SUM(AK5:AK11)</f>
        <v>900</v>
      </c>
      <c r="AL12" s="40"/>
    </row>
    <row r="13" spans="1:38" ht="20.399999999999999" x14ac:dyDescent="0.2">
      <c r="B13" s="45" t="s">
        <v>29</v>
      </c>
      <c r="C13" s="9"/>
      <c r="D13" s="53">
        <v>0</v>
      </c>
      <c r="E13" s="54"/>
      <c r="F13" s="54"/>
      <c r="G13" s="54"/>
      <c r="H13" s="54"/>
      <c r="I13" s="55"/>
      <c r="J13" s="9" t="e">
        <f>D14/D13*100</f>
        <v>#DIV/0!</v>
      </c>
      <c r="K13" s="44"/>
      <c r="L13" s="18"/>
      <c r="M13" s="53">
        <v>0</v>
      </c>
      <c r="N13" s="54"/>
      <c r="O13" s="54"/>
      <c r="P13" s="54"/>
      <c r="Q13" s="54"/>
      <c r="R13" s="55"/>
      <c r="S13" s="9" t="e">
        <f>D14/M13*100</f>
        <v>#DIV/0!</v>
      </c>
      <c r="T13" s="43"/>
      <c r="U13" s="18"/>
      <c r="V13" s="53">
        <v>0</v>
      </c>
      <c r="W13" s="54"/>
      <c r="X13" s="54"/>
      <c r="Y13" s="54"/>
      <c r="Z13" s="54"/>
      <c r="AA13" s="55"/>
      <c r="AB13" s="9" t="e">
        <f>D14/V13*100</f>
        <v>#DIV/0!</v>
      </c>
      <c r="AC13" s="43"/>
      <c r="AD13" s="18"/>
      <c r="AE13" s="53">
        <v>0</v>
      </c>
      <c r="AF13" s="54"/>
      <c r="AG13" s="54"/>
      <c r="AH13" s="54"/>
      <c r="AI13" s="54"/>
      <c r="AJ13" s="55"/>
      <c r="AK13" s="9" t="e">
        <f>D14/AE13*100</f>
        <v>#DIV/0!</v>
      </c>
      <c r="AL13" s="43"/>
    </row>
    <row r="14" spans="1:38" ht="20.399999999999999" x14ac:dyDescent="0.2">
      <c r="B14" s="45" t="s">
        <v>30</v>
      </c>
      <c r="C14" s="9"/>
      <c r="D14" s="53">
        <f>MINA(D13,M13,V13,AE13)</f>
        <v>0</v>
      </c>
      <c r="E14" s="54"/>
      <c r="F14" s="54"/>
      <c r="G14" s="54"/>
      <c r="H14" s="54"/>
      <c r="I14" s="55"/>
      <c r="J14" s="46"/>
      <c r="K14" s="47"/>
      <c r="L14" s="47"/>
      <c r="M14" s="56"/>
      <c r="N14" s="57"/>
      <c r="O14" s="57"/>
      <c r="P14" s="57"/>
      <c r="Q14" s="57"/>
      <c r="R14" s="58"/>
      <c r="S14" s="46"/>
      <c r="T14" s="48"/>
      <c r="U14" s="47"/>
      <c r="V14" s="56"/>
      <c r="W14" s="57"/>
      <c r="X14" s="57"/>
      <c r="Y14" s="57"/>
      <c r="Z14" s="57"/>
      <c r="AA14" s="58"/>
      <c r="AB14" s="46"/>
      <c r="AC14" s="48"/>
      <c r="AD14" s="47"/>
      <c r="AE14" s="56"/>
      <c r="AF14" s="57"/>
      <c r="AG14" s="57"/>
      <c r="AH14" s="57"/>
      <c r="AI14" s="57"/>
      <c r="AJ14" s="58"/>
      <c r="AK14" s="46"/>
      <c r="AL14" s="48"/>
    </row>
    <row r="15" spans="1:38" x14ac:dyDescent="0.2">
      <c r="B15" s="1" t="s">
        <v>28</v>
      </c>
    </row>
    <row r="16" spans="1:38" x14ac:dyDescent="0.2">
      <c r="B16" s="4"/>
      <c r="K16" s="5"/>
      <c r="T16" s="5"/>
    </row>
    <row r="17" spans="2:20" x14ac:dyDescent="0.2">
      <c r="B17" s="1" t="s">
        <v>2</v>
      </c>
      <c r="I17" s="25"/>
      <c r="J17" s="25"/>
      <c r="K17" s="25"/>
      <c r="L17" s="26"/>
      <c r="S17" s="26"/>
      <c r="T17" s="25"/>
    </row>
    <row r="18" spans="2:20" ht="51" x14ac:dyDescent="0.2">
      <c r="B18" s="12" t="s">
        <v>9</v>
      </c>
      <c r="C18" s="27">
        <v>10</v>
      </c>
      <c r="I18" s="25"/>
      <c r="J18" s="25"/>
      <c r="K18" s="25"/>
      <c r="L18" s="26"/>
      <c r="R18" s="6"/>
      <c r="S18" s="26"/>
      <c r="T18" s="25"/>
    </row>
    <row r="19" spans="2:20" ht="61.2" x14ac:dyDescent="0.2">
      <c r="B19" s="12" t="s">
        <v>6</v>
      </c>
      <c r="C19" s="27">
        <v>8</v>
      </c>
      <c r="I19" s="25"/>
      <c r="J19" s="25"/>
      <c r="K19" s="25"/>
      <c r="L19" s="26"/>
      <c r="R19" s="6"/>
      <c r="S19" s="26"/>
      <c r="T19" s="25"/>
    </row>
    <row r="20" spans="2:20" ht="40.799999999999997" x14ac:dyDescent="0.2">
      <c r="B20" s="12" t="s">
        <v>7</v>
      </c>
      <c r="C20" s="27">
        <v>6</v>
      </c>
      <c r="I20" s="25"/>
      <c r="J20" s="25"/>
      <c r="K20" s="25"/>
      <c r="L20" s="26"/>
      <c r="R20" s="6"/>
      <c r="S20" s="26"/>
      <c r="T20" s="25"/>
    </row>
    <row r="21" spans="2:20" ht="40.799999999999997" x14ac:dyDescent="0.2">
      <c r="B21" s="12" t="s">
        <v>8</v>
      </c>
      <c r="C21" s="27">
        <v>4</v>
      </c>
      <c r="I21" s="25"/>
      <c r="J21" s="25"/>
      <c r="K21" s="25"/>
      <c r="L21" s="26"/>
      <c r="R21" s="6"/>
      <c r="S21" s="26"/>
      <c r="T21" s="25"/>
    </row>
    <row r="22" spans="2:20" ht="40.799999999999997" x14ac:dyDescent="0.2">
      <c r="B22" s="12" t="s">
        <v>10</v>
      </c>
      <c r="C22" s="27">
        <v>2</v>
      </c>
      <c r="I22" s="25"/>
      <c r="J22" s="25"/>
      <c r="K22" s="25"/>
      <c r="L22" s="26"/>
      <c r="R22" s="6"/>
      <c r="S22" s="26"/>
      <c r="T22" s="25"/>
    </row>
    <row r="23" spans="2:20" x14ac:dyDescent="0.2">
      <c r="B23" s="28" t="s">
        <v>3</v>
      </c>
      <c r="C23" s="27">
        <v>0</v>
      </c>
      <c r="I23" s="25"/>
      <c r="J23" s="25"/>
      <c r="K23" s="26"/>
      <c r="L23" s="26"/>
      <c r="R23" s="6"/>
      <c r="S23" s="26"/>
      <c r="T23" s="26"/>
    </row>
    <row r="24" spans="2:20" x14ac:dyDescent="0.2">
      <c r="B24" s="29"/>
      <c r="C24" s="30"/>
      <c r="I24" s="25"/>
      <c r="J24" s="25"/>
      <c r="K24" s="26"/>
      <c r="L24" s="26"/>
      <c r="R24" s="6"/>
      <c r="S24" s="26"/>
      <c r="T24" s="26"/>
    </row>
    <row r="25" spans="2:20" x14ac:dyDescent="0.2">
      <c r="B25" s="26"/>
      <c r="C25" s="30"/>
      <c r="I25" s="25"/>
      <c r="J25" s="25"/>
      <c r="K25" s="26"/>
      <c r="L25" s="26"/>
      <c r="R25" s="6"/>
      <c r="S25" s="26"/>
      <c r="T25" s="26"/>
    </row>
    <row r="26" spans="2:20" x14ac:dyDescent="0.2">
      <c r="B26" s="26"/>
      <c r="C26" s="30"/>
      <c r="I26" s="25"/>
      <c r="J26" s="25"/>
      <c r="K26" s="26"/>
      <c r="L26" s="26"/>
      <c r="R26" s="6"/>
      <c r="S26" s="26"/>
      <c r="T26" s="26"/>
    </row>
    <row r="27" spans="2:20" x14ac:dyDescent="0.2">
      <c r="B27" s="26"/>
      <c r="C27" s="30"/>
      <c r="I27" s="25"/>
      <c r="J27" s="25"/>
      <c r="K27" s="26"/>
      <c r="L27" s="26"/>
      <c r="R27" s="6"/>
      <c r="S27" s="26"/>
      <c r="T27" s="26"/>
    </row>
  </sheetData>
  <mergeCells count="14">
    <mergeCell ref="V13:AA13"/>
    <mergeCell ref="V14:AA14"/>
    <mergeCell ref="AE13:AJ13"/>
    <mergeCell ref="AE14:AJ14"/>
    <mergeCell ref="D13:I13"/>
    <mergeCell ref="D14:I14"/>
    <mergeCell ref="M13:R13"/>
    <mergeCell ref="M14:R14"/>
    <mergeCell ref="A5:A7"/>
    <mergeCell ref="A8:A10"/>
    <mergeCell ref="AE3:AL3"/>
    <mergeCell ref="C3:K3"/>
    <mergeCell ref="M3:T3"/>
    <mergeCell ref="V3:AC3"/>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haredContentType xmlns="Microsoft.SharePoint.Taxonomy.ContentTypeSync" SourceId="7c800735-cf70-4eec-ae5a-4ed9571f3e3d" ContentTypeId="0x010100E4B7C484098CA44A9D4B316AEEFAC543" PreviousValue="false"/>
</file>

<file path=customXml/item4.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96" ma:contentTypeDescription="" ma:contentTypeScope="" ma:versionID="f751b505850fd1391cbea4efc7ae8dd0">
  <xsd:schema xmlns:xsd="http://www.w3.org/2001/XMLSchema" xmlns:xs="http://www.w3.org/2001/XMLSchema" xmlns:p="http://schemas.microsoft.com/office/2006/metadata/properties" xmlns:ns2="ab766f15-1a6d-42ae-97a2-8854072b29d3" targetNamespace="http://schemas.microsoft.com/office/2006/metadata/properties" ma:root="true" ma:fieldsID="074490f06863b3964544bf43c4ba4949"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3"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3" ma:index="23" nillable="true" ma:displayName="Vrije-trefwoorden-3" ma:internalName="Vrijetrefwoorden3">
      <xsd:simpleType>
        <xsd:restriction base="dms:Text">
          <xsd:maxLength value="255"/>
        </xsd:restriction>
      </xsd:simpleType>
    </xsd:element>
    <xsd:element name="Vrijetrefwoorden4" ma:index="24" nillable="true" ma:displayName="Vrije-trefwoorden-4" ma:internalName="Vrijetrefwoorden4">
      <xsd:simpleType>
        <xsd:restriction base="dms:Text">
          <xsd:maxLength value="255"/>
        </xsd:restriction>
      </xsd:simpleType>
    </xsd:element>
    <xsd:element name="Vrijetrefwoorden5" ma:index="25" nillable="true" ma:displayName="Vrije-trefwoorden-5" ma:internalName="Vrijetrefwoorden5">
      <xsd:simpleType>
        <xsd:restriction base="dms:Text">
          <xsd:maxLength value="255"/>
        </xsd:restriction>
      </xsd:simpleType>
    </xsd:element>
    <xsd:element name="_dlc_DocId" ma:index="26" nillable="true" ma:displayName="Waarde van de document-id" ma:description="De waarde van de document-id die aan dit item is toegewezen." ma:internalName="_dlc_DocId" ma:readOnly="true">
      <xsd:simpleType>
        <xsd:restriction base="dms:Text"/>
      </xsd:simpleType>
    </xsd:element>
    <xsd:element name="_dlc_DocIdUrl" ma:index="2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element name="Versienummer" ma:index="29" nillable="true" ma:displayName="Versienummer" ma:internalName="Versienummer">
      <xsd:simpleType>
        <xsd:restriction base="dms:Text">
          <xsd:maxLength value="255"/>
        </xsd:restriction>
      </xsd:simpleType>
    </xsd:element>
    <xsd:element name="kb1fed7297714dbb8c8a7b7f109c0ad0" ma:index="30"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1"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2"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2021-08-17T10:52:29+00:00</Datumsjabloongewijzigd>
    <NaamCreatieApplicatie xmlns="ab766f15-1a6d-42ae-97a2-8854072b29d3" xsi:nil="true"/>
    <Trefwoorden xmlns="ab766f15-1a6d-42ae-97a2-8854072b29d3" xsi:nil="true"/>
    <TaxCatchAll xmlns="ab766f15-1a6d-42ae-97a2-8854072b29d3"/>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2021-08-17T10:52:29+00:00</DatumVersieCreatieapplicatie>
    <VernietigenofArchiveren xmlns="ab766f15-1a6d-42ae-97a2-8854072b29d3">Vernietigen</VernietigenofArchiveren>
    <Vrijetrefwoorden2 xmlns="ab766f15-1a6d-42ae-97a2-8854072b29d3" xsi:nil="true"/>
    <Vrijetrefwoorden3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INKP-1358866967-2830</_dlc_DocId>
    <_dlc_DocIdUrl xmlns="ab766f15-1a6d-42ae-97a2-8854072b29d3">
      <Url>https://bij12kantoor.sharepoint.com/sites/Inkoop/_layouts/15/DocIdRedir.aspx?ID=INKP-1358866967-2830</Url>
      <Description>INKP-1358866967-2830</Description>
    </_dlc_DocIdUrl>
  </documentManagement>
</p:propertie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342CFB-2081-4D65-BBBD-353C00256578}">
  <ds:schemaRefs>
    <ds:schemaRef ds:uri="http://schemas.microsoft.com/sharepoint/events"/>
  </ds:schemaRefs>
</ds:datastoreItem>
</file>

<file path=customXml/itemProps2.xml><?xml version="1.0" encoding="utf-8"?>
<ds:datastoreItem xmlns:ds="http://schemas.openxmlformats.org/officeDocument/2006/customXml" ds:itemID="{9C1C7EF0-B80A-45D3-AA58-79D9CD24900B}">
  <ds:schemaRefs>
    <ds:schemaRef ds:uri="http://schemas.microsoft.com/office/2006/metadata/customXsn"/>
  </ds:schemaRefs>
</ds:datastoreItem>
</file>

<file path=customXml/itemProps3.xml><?xml version="1.0" encoding="utf-8"?>
<ds:datastoreItem xmlns:ds="http://schemas.openxmlformats.org/officeDocument/2006/customXml" ds:itemID="{18AE5DB7-78AE-4B54-BBF7-E78E482C00B1}">
  <ds:schemaRefs>
    <ds:schemaRef ds:uri="Microsoft.SharePoint.Taxonomy.ContentTypeSync"/>
  </ds:schemaRefs>
</ds:datastoreItem>
</file>

<file path=customXml/itemProps4.xml><?xml version="1.0" encoding="utf-8"?>
<ds:datastoreItem xmlns:ds="http://schemas.openxmlformats.org/officeDocument/2006/customXml" ds:itemID="{145934FD-D359-4B46-A438-E5512D87EC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BE8C5B0E-DCCF-4E2F-9D3C-98B90A096568}">
  <ds:schemaRefs>
    <ds:schemaRef ds:uri="http://schemas.microsoft.com/office/2006/metadata/properties"/>
    <ds:schemaRef ds:uri="http://schemas.microsoft.com/office/infopath/2007/PartnerControls"/>
    <ds:schemaRef ds:uri="ab766f15-1a6d-42ae-97a2-8854072b29d3"/>
  </ds:schemaRefs>
</ds:datastoreItem>
</file>

<file path=customXml/itemProps6.xml><?xml version="1.0" encoding="utf-8"?>
<ds:datastoreItem xmlns:ds="http://schemas.openxmlformats.org/officeDocument/2006/customXml" ds:itemID="{949A74C7-F801-4020-B2FB-12BA38BCDE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Zhen Ma</cp:lastModifiedBy>
  <cp:lastPrinted>2016-09-26T09:13:42Z</cp:lastPrinted>
  <dcterms:created xsi:type="dcterms:W3CDTF">2014-09-10T10:45:57Z</dcterms:created>
  <dcterms:modified xsi:type="dcterms:W3CDTF">2021-08-23T07:57:11Z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0x010100E4B7C484098CA44A9D4B316AEEFAC54300EAFA756E44D6F54BBCB4250F2B1634A6</vt:lpwstr>
  </property>
  <property fmtid="{D5CDD505-2E9C-101B-9397-08002B2CF9AE}" pid="10" name="_dlc_DocIdItemGuid">
    <vt:lpwstr>a3ad74f0-c40c-4557-87bc-7ed56bf4c797</vt:lpwstr>
  </property>
</Properties>
</file>