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jn Documenten\1. Lopende projecten\Onderhoud monumentale objecten\Inhoudelijke documenten\Gunningsfase\Te publiceren\"/>
    </mc:Choice>
  </mc:AlternateContent>
  <xr:revisionPtr revIDLastSave="0" documentId="8_{3E170E57-15DE-4303-9016-ED8E2D7B93C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ijsinvulformulier" sheetId="1" r:id="rId1"/>
  </sheets>
  <definedNames>
    <definedName name="_xlnm._FilterDatabase" localSheetId="0" hidden="1">Prijsinvulformulier!$A$1:$H$69</definedName>
    <definedName name="_xlnm.Print_Area" localSheetId="0">Prijsinvulformulier!$A$1:$H$90</definedName>
    <definedName name="_xlnm.Print_Titles" localSheetId="0">Prijsinvulformulier!$1:$1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1" l="1"/>
  <c r="G81" i="1"/>
  <c r="H84" i="1"/>
  <c r="G78" i="1"/>
  <c r="G34" i="1"/>
  <c r="H81" i="1" l="1"/>
  <c r="G63" i="1"/>
  <c r="G64" i="1"/>
  <c r="G62" i="1"/>
  <c r="G60" i="1"/>
  <c r="G59" i="1"/>
  <c r="G58" i="1"/>
  <c r="G56" i="1"/>
  <c r="H56" i="1" s="1"/>
  <c r="G52" i="1"/>
  <c r="G53" i="1"/>
  <c r="G54" i="1"/>
  <c r="G51" i="1"/>
  <c r="G49" i="1"/>
  <c r="H49" i="1" s="1"/>
  <c r="G46" i="1"/>
  <c r="G47" i="1"/>
  <c r="G45" i="1"/>
  <c r="H64" i="1" l="1"/>
  <c r="H60" i="1"/>
  <c r="H54" i="1"/>
  <c r="H47" i="1"/>
  <c r="G43" i="1"/>
  <c r="G42" i="1"/>
  <c r="G29" i="1"/>
  <c r="G28" i="1"/>
  <c r="G27" i="1"/>
  <c r="G20" i="1"/>
  <c r="G19" i="1"/>
  <c r="G18" i="1"/>
  <c r="G17" i="1"/>
  <c r="G13" i="1"/>
  <c r="G14" i="1"/>
  <c r="G15" i="1"/>
  <c r="G12" i="1"/>
  <c r="G11" i="1"/>
  <c r="G10" i="1"/>
  <c r="G9" i="1"/>
  <c r="G3" i="1"/>
  <c r="G73" i="1"/>
  <c r="G7" i="1"/>
  <c r="G4" i="1"/>
  <c r="G5" i="1"/>
  <c r="G31" i="1"/>
  <c r="G32" i="1"/>
  <c r="G33" i="1"/>
  <c r="G22" i="1"/>
  <c r="G23" i="1"/>
  <c r="G24" i="1"/>
  <c r="G25" i="1"/>
  <c r="G36" i="1"/>
  <c r="G38" i="1"/>
  <c r="G39" i="1"/>
  <c r="G40" i="1"/>
  <c r="G66" i="1"/>
  <c r="G67" i="1"/>
  <c r="G68" i="1"/>
  <c r="G6" i="1"/>
  <c r="H34" i="1" l="1"/>
  <c r="H29" i="1"/>
  <c r="H43" i="1"/>
  <c r="H20" i="1"/>
  <c r="H7" i="1"/>
  <c r="H15" i="1"/>
  <c r="H78" i="1" l="1"/>
  <c r="H73" i="1" l="1"/>
  <c r="H36" i="1"/>
  <c r="H25" i="1" l="1"/>
  <c r="H40" i="1"/>
  <c r="H68" i="1"/>
  <c r="H86" i="1" l="1"/>
</calcChain>
</file>

<file path=xl/sharedStrings.xml><?xml version="1.0" encoding="utf-8"?>
<sst xmlns="http://schemas.openxmlformats.org/spreadsheetml/2006/main" count="197" uniqueCount="127">
  <si>
    <t>Vervangen zinkafdekking</t>
  </si>
  <si>
    <t>st</t>
  </si>
  <si>
    <t>m2</t>
  </si>
  <si>
    <t>m1</t>
  </si>
  <si>
    <t>Vervangen wandafwerking wandtegels compleet lijm</t>
  </si>
  <si>
    <t>Wandafwerking wandtegels overlagen</t>
  </si>
  <si>
    <t>Vervangen gevelbekleding natuursteen</t>
  </si>
  <si>
    <t>Gevelreiniging onder waterdruk</t>
  </si>
  <si>
    <t xml:space="preserve">Vervangen hardstenen dorpel  </t>
  </si>
  <si>
    <t>Vervangen hardstenen neuten</t>
  </si>
  <si>
    <t>Vervangen windveer hout</t>
  </si>
  <si>
    <t>Vervangen waterbord hout</t>
  </si>
  <si>
    <t>Vervangen kroonlijst geprofileerd hout</t>
  </si>
  <si>
    <t>40.40.20-b</t>
  </si>
  <si>
    <t>40.40.30-a</t>
  </si>
  <si>
    <t>45.31.10-a</t>
  </si>
  <si>
    <t>Vervangen gevelbekleding hout (geprofileerd hout)</t>
  </si>
  <si>
    <t>41.32.12-a</t>
  </si>
  <si>
    <t>41.42.12-a</t>
  </si>
  <si>
    <t>41.42.11-a</t>
  </si>
  <si>
    <t>41.42.12-b</t>
  </si>
  <si>
    <t>41.42.21-a</t>
  </si>
  <si>
    <t>Vervangen vloerafwerking hout (messing en groef)</t>
  </si>
  <si>
    <t>24.41.11-a</t>
  </si>
  <si>
    <t>22.84.10-a</t>
  </si>
  <si>
    <t>Herstellen metselwerk scheur</t>
  </si>
  <si>
    <t>Vervangen voegwerk (cementgebonden) platvol</t>
  </si>
  <si>
    <t>Vervangen voegwerk (kalkgebonden) snijvoeg</t>
  </si>
  <si>
    <t>Vervangen voegwerk (kalkgebonden) knipvoeg</t>
  </si>
  <si>
    <t>Vervangen voegwerk (kalkgebonden) platvol</t>
  </si>
  <si>
    <t xml:space="preserve">Vervangen loodloketten </t>
  </si>
  <si>
    <t>Vervangen pleisterwerk gevel compleet (mineraal)</t>
  </si>
  <si>
    <t>40.40.40-a</t>
  </si>
  <si>
    <t>Vervangen witpleisterwerk</t>
  </si>
  <si>
    <t>Vervangen witschuurwerk</t>
  </si>
  <si>
    <t>24.41.11-b</t>
  </si>
  <si>
    <t xml:space="preserve">Vervangen boeiboord hout geprofileerd (Red Cedar)  </t>
  </si>
  <si>
    <t>24.32.10-a</t>
  </si>
  <si>
    <t>Vervangen overstek hout geprofileerd incl. schilderwerk</t>
  </si>
  <si>
    <t>Vervangen regelwerk met klossen, consoles en verankeringen ten behoeve van overstekken</t>
  </si>
  <si>
    <t>Vervangen rachelwerk ten behoeve van de boeiboorden en overstekken</t>
  </si>
  <si>
    <t>Vervangen rachelwerk ten behoeve van de windveren, waterborden en kroonlijsten.</t>
  </si>
  <si>
    <t>Vervangen plafondafwerking gipsplaat</t>
  </si>
  <si>
    <t>45.41.20-a</t>
  </si>
  <si>
    <t>Vervangen rachelwerk gezaagd hout</t>
  </si>
  <si>
    <t>Vervangen bladlood (voeglood)</t>
  </si>
  <si>
    <t>Vervangen metselwerk steens muur (cementgebonden mortel)</t>
  </si>
  <si>
    <t>Vervangen metselwerk steens muur (kalkgebonden mortel)</t>
  </si>
  <si>
    <t>Natuursteen afdekband vervangen</t>
  </si>
  <si>
    <t>Vervangen windveer, waterbord en kroonlijst inclusief schilderwerk</t>
  </si>
  <si>
    <t>Vervangen gevelbekleding inclusief eventueel schilderwerk</t>
  </si>
  <si>
    <t>Vervangen wandafwerking inclusief eventueel voeg- en kitwerk, profielen en schilderwerk</t>
  </si>
  <si>
    <t>Wandafwerking wandtegels overlagen inclusief voeg- en kitwerk en eventueel profiel</t>
  </si>
  <si>
    <t>Vervangen vloerafwerkingen binnen inclusief eventueel voeg- en kitwerk en strippen en profielen</t>
  </si>
  <si>
    <t>Vervangen vloerafwerking keramische tegels mortel</t>
  </si>
  <si>
    <t>Vervangen vloerafwerking keramische tegels lijm</t>
  </si>
  <si>
    <t>Vervangen vloerafwerking tegels buiten inclusief voeg- en kitwerk</t>
  </si>
  <si>
    <t>Vervangen vloerafwerking natuursteen tegels mortel</t>
  </si>
  <si>
    <t>Vervangen plafondafwerking inclusief schilderwerk</t>
  </si>
  <si>
    <t>Omschrijving</t>
  </si>
  <si>
    <t>Totaal regel</t>
  </si>
  <si>
    <t>Sub totaal</t>
  </si>
  <si>
    <t>Eenheid</t>
  </si>
  <si>
    <t>Niet omschreven werkzaamheden</t>
  </si>
  <si>
    <t xml:space="preserve">Totaal regel </t>
  </si>
  <si>
    <t>uur</t>
  </si>
  <si>
    <t>Subtotaal</t>
  </si>
  <si>
    <t xml:space="preserve">Totale fictieve projectprijs (beoordelingsprijs) </t>
  </si>
  <si>
    <t>%</t>
  </si>
  <si>
    <t>Correctief onderhoud</t>
  </si>
  <si>
    <t xml:space="preserve">Uurloon inclusief materiaal en andere kosten* </t>
  </si>
  <si>
    <t xml:space="preserve">Omschrijving </t>
  </si>
  <si>
    <t>Fictieve hoeveelheden Monumentaal</t>
  </si>
  <si>
    <t>Nummer "Alg. Besteksdeel B"</t>
  </si>
  <si>
    <t>Vervangen pleisterwerk (binnen) inclusief voorbehandeling en profielen</t>
  </si>
  <si>
    <t>Vervangen pleisterwerk gevel compleet inclusief voorbehandeling en profielen</t>
  </si>
  <si>
    <t>1 tot 10 stenen</t>
  </si>
  <si>
    <t>11 tot 40 stenen</t>
  </si>
  <si>
    <t>22.26.20-b</t>
  </si>
  <si>
    <t>22.26.20-a</t>
  </si>
  <si>
    <t>22.25.23-b</t>
  </si>
  <si>
    <t>Codering bestek (element) "Besteksdeel B"</t>
  </si>
  <si>
    <t>Vervangen gevelmetselwerk incl. voegwerk, sparingen, dilataties, voegvullingen en gevelreiniging op waterbasis</t>
  </si>
  <si>
    <t>22.22.20-a</t>
  </si>
  <si>
    <t>22.26.21-a</t>
  </si>
  <si>
    <t>22.26.21-b</t>
  </si>
  <si>
    <t>22.26.21-c</t>
  </si>
  <si>
    <t>22.26.21-d</t>
  </si>
  <si>
    <t>22.84.10-b</t>
  </si>
  <si>
    <t>22.84.90-b</t>
  </si>
  <si>
    <t>35.26.10-a</t>
  </si>
  <si>
    <t>35.26.10-b</t>
  </si>
  <si>
    <t>35.26.10-c</t>
  </si>
  <si>
    <t>Vervangen boeien en overstekken inclusief voegvulling en schilderwerk</t>
  </si>
  <si>
    <t>24.32.20-b</t>
  </si>
  <si>
    <t>24.41.11-c</t>
  </si>
  <si>
    <t>24.41.11-d</t>
  </si>
  <si>
    <t>Vervangen natuursteen elementen incl. voegafdichting en vervangen gevelbekleding natuursteen</t>
  </si>
  <si>
    <t>Vervangen rachelwerk ten behoeve van gevelbekleding hout</t>
  </si>
  <si>
    <t xml:space="preserve">Vervangen witpleisterwerk </t>
  </si>
  <si>
    <t>Vervangen blauwpleisterwerk</t>
  </si>
  <si>
    <t>40.40.20-a</t>
  </si>
  <si>
    <t>Vervangen plafondafwerking pleisterwerk inclusief profielen</t>
  </si>
  <si>
    <t xml:space="preserve">Vervangen witschuurwerk </t>
  </si>
  <si>
    <t>Vervangen wandafwerking wandtegels compleet zetwerk</t>
  </si>
  <si>
    <t>41/45</t>
  </si>
  <si>
    <t>41.32.11-a</t>
  </si>
  <si>
    <t>41.32.12-b</t>
  </si>
  <si>
    <t xml:space="preserve">Vloerafwerking tegels binnen overlagen </t>
  </si>
  <si>
    <t>45.44.11-a</t>
  </si>
  <si>
    <r>
      <t>Vloerafwerking tegels overlagen inclusief voeg- en kitwerk</t>
    </r>
    <r>
      <rPr>
        <sz val="9"/>
        <color theme="1"/>
        <rFont val="Lucida Sans Unicode"/>
        <family val="2"/>
      </rPr>
      <t xml:space="preserve"> binnen</t>
    </r>
  </si>
  <si>
    <t>Vervangen plafondafwerking hout</t>
  </si>
  <si>
    <t>45.41.11-a</t>
  </si>
  <si>
    <t>Vervangen hwa, vergaarbak inclusief eventueel herstel metselwerk</t>
  </si>
  <si>
    <t xml:space="preserve">vervangen hwa staal </t>
  </si>
  <si>
    <t>vervangen hwa zink</t>
  </si>
  <si>
    <t>Vervangen hwa pvc</t>
  </si>
  <si>
    <t>50.41.10-a</t>
  </si>
  <si>
    <t>50.41.30-a</t>
  </si>
  <si>
    <t>50.42.10-a</t>
  </si>
  <si>
    <t>Fictieve hoeveelheid</t>
  </si>
  <si>
    <t xml:space="preserve">Vervangen voegwerk en loodwerk in gevelmetselwerk en schoorsteen en zinkafdekking van de schoorsteen </t>
  </si>
  <si>
    <t xml:space="preserve">* Prijs per eenheid inclusief alle (bijkomende) kosten. Alle onderdelen onderbouwen met een open begroting, inclusief de kosten voor het materieel tot en met 8 meter. </t>
  </si>
  <si>
    <t>Coördinatievergoeding conform begrippenlijst</t>
  </si>
  <si>
    <t>Bouwplaatsvoorzieningen conform begrippenlijst</t>
  </si>
  <si>
    <t>Prijs per eenheid Monumentaal*</t>
  </si>
  <si>
    <t>Uurtarief cao medewerker*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</si>
</sst>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0"/>
      <name val="Verdana"/>
    </font>
    <font>
      <sz val="9"/>
      <color theme="1"/>
      <name val="Lucida Sans Unicode"/>
      <family val="2"/>
    </font>
    <font>
      <sz val="10"/>
      <name val="Verdana"/>
      <family val="2"/>
    </font>
    <font>
      <sz val="9"/>
      <color theme="1"/>
      <name val="Lucida Sans Unicode"/>
      <family val="2"/>
    </font>
    <font>
      <b/>
      <sz val="9"/>
      <color theme="1"/>
      <name val="Lucida Sans Unicode"/>
      <family val="2"/>
    </font>
    <font>
      <sz val="9"/>
      <name val="Lucida Sans Unicode"/>
      <family val="2"/>
    </font>
    <font>
      <b/>
      <sz val="9"/>
      <name val="Lucida Sans Unicode"/>
      <family val="2"/>
    </font>
    <font>
      <sz val="9"/>
      <color rgb="FFFF000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4E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6" fillId="3" borderId="2" xfId="0" applyFont="1" applyFill="1" applyBorder="1"/>
    <xf numFmtId="164" fontId="4" fillId="2" borderId="2" xfId="0" applyNumberFormat="1" applyFont="1" applyFill="1" applyBorder="1"/>
    <xf numFmtId="164" fontId="4" fillId="2" borderId="3" xfId="0" applyNumberFormat="1" applyFont="1" applyFill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164" fontId="4" fillId="4" borderId="4" xfId="0" applyNumberFormat="1" applyFont="1" applyFill="1" applyBorder="1"/>
    <xf numFmtId="0" fontId="6" fillId="4" borderId="1" xfId="0" applyFont="1" applyFill="1" applyBorder="1"/>
    <xf numFmtId="0" fontId="4" fillId="4" borderId="1" xfId="0" applyFont="1" applyFill="1" applyBorder="1"/>
    <xf numFmtId="0" fontId="5" fillId="4" borderId="4" xfId="0" applyFont="1" applyFill="1" applyBorder="1"/>
    <xf numFmtId="164" fontId="4" fillId="4" borderId="1" xfId="0" applyNumberFormat="1" applyFont="1" applyFill="1" applyBorder="1"/>
    <xf numFmtId="0" fontId="4" fillId="4" borderId="4" xfId="0" applyFont="1" applyFill="1" applyBorder="1"/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6" xfId="0" applyFont="1" applyFill="1" applyBorder="1"/>
    <xf numFmtId="164" fontId="5" fillId="0" borderId="1" xfId="0" applyNumberFormat="1" applyFont="1" applyFill="1" applyBorder="1" applyProtection="1">
      <protection locked="0"/>
    </xf>
    <xf numFmtId="10" fontId="5" fillId="0" borderId="1" xfId="0" applyNumberFormat="1" applyFont="1" applyFill="1" applyBorder="1" applyProtection="1">
      <protection locked="0"/>
    </xf>
    <xf numFmtId="0" fontId="4" fillId="2" borderId="2" xfId="2" applyFont="1" applyFill="1" applyBorder="1"/>
    <xf numFmtId="0" fontId="4" fillId="2" borderId="2" xfId="2" applyFont="1" applyFill="1" applyBorder="1" applyAlignment="1">
      <alignment horizontal="center" wrapText="1"/>
    </xf>
    <xf numFmtId="164" fontId="4" fillId="2" borderId="2" xfId="2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41" fontId="5" fillId="4" borderId="1" xfId="0" applyNumberFormat="1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right"/>
    </xf>
    <xf numFmtId="41" fontId="7" fillId="4" borderId="1" xfId="0" applyNumberFormat="1" applyFont="1" applyFill="1" applyBorder="1"/>
    <xf numFmtId="7" fontId="6" fillId="4" borderId="4" xfId="0" applyNumberFormat="1" applyFont="1" applyFill="1" applyBorder="1"/>
    <xf numFmtId="0" fontId="5" fillId="0" borderId="0" xfId="0" applyFont="1" applyAlignment="1">
      <alignment wrapText="1"/>
    </xf>
    <xf numFmtId="0" fontId="1" fillId="4" borderId="1" xfId="0" applyFont="1" applyFill="1" applyBorder="1"/>
    <xf numFmtId="0" fontId="5" fillId="4" borderId="1" xfId="0" applyFont="1" applyFill="1" applyBorder="1" applyAlignment="1">
      <alignment horizontal="left"/>
    </xf>
    <xf numFmtId="10" fontId="5" fillId="4" borderId="1" xfId="0" applyNumberFormat="1" applyFont="1" applyFill="1" applyBorder="1" applyProtection="1">
      <protection locked="0"/>
    </xf>
    <xf numFmtId="44" fontId="1" fillId="4" borderId="1" xfId="0" applyNumberFormat="1" applyFont="1" applyFill="1" applyBorder="1"/>
    <xf numFmtId="44" fontId="6" fillId="4" borderId="4" xfId="0" applyNumberFormat="1" applyFont="1" applyFill="1" applyBorder="1"/>
    <xf numFmtId="10" fontId="5" fillId="5" borderId="1" xfId="0" applyNumberFormat="1" applyFont="1" applyFill="1" applyBorder="1" applyProtection="1">
      <protection locked="0"/>
    </xf>
    <xf numFmtId="164" fontId="5" fillId="5" borderId="1" xfId="0" applyNumberFormat="1" applyFont="1" applyFill="1" applyBorder="1" applyProtection="1">
      <protection locked="0"/>
    </xf>
  </cellXfs>
  <cellStyles count="5">
    <cellStyle name="Standaard" xfId="0" builtinId="0"/>
    <cellStyle name="Standaard 2" xfId="1" xr:uid="{00000000-0005-0000-0000-000002000000}"/>
    <cellStyle name="Standaard 2 2" xfId="4" xr:uid="{00000000-0005-0000-0000-000003000000}"/>
    <cellStyle name="Standaard 2 3" xfId="3" xr:uid="{00000000-0005-0000-0000-000004000000}"/>
    <cellStyle name="Standaard 3" xfId="2" xr:uid="{00000000-0005-0000-0000-000005000000}"/>
  </cellStyles>
  <dxfs count="0"/>
  <tableStyles count="0" defaultTableStyle="TableStyleMedium2" defaultPivotStyle="PivotStyleLight16"/>
  <colors>
    <mruColors>
      <color rgb="FFF2F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view="pageBreakPreview" zoomScale="90" zoomScaleNormal="90" zoomScaleSheetLayoutView="90" workbookViewId="0">
      <pane ySplit="1" topLeftCell="A2" activePane="bottomLeft" state="frozen"/>
      <selection pane="bottomLeft" activeCell="D85" sqref="D85"/>
    </sheetView>
  </sheetViews>
  <sheetFormatPr defaultColWidth="9" defaultRowHeight="13.5" x14ac:dyDescent="0.25"/>
  <cols>
    <col min="1" max="1" width="16" style="1" customWidth="1"/>
    <col min="2" max="2" width="24.75" style="1" customWidth="1"/>
    <col min="3" max="3" width="61.125" style="1" customWidth="1"/>
    <col min="4" max="4" width="22.125" style="1" customWidth="1"/>
    <col min="5" max="5" width="15.375" style="1" customWidth="1"/>
    <col min="6" max="6" width="16.25" style="1" customWidth="1"/>
    <col min="7" max="7" width="15.125" style="1" customWidth="1"/>
    <col min="8" max="8" width="20.75" style="1" customWidth="1"/>
    <col min="9" max="16384" width="9" style="1"/>
  </cols>
  <sheetData>
    <row r="1" spans="1:8" ht="27.75" thickTop="1" x14ac:dyDescent="0.25">
      <c r="A1" s="22" t="s">
        <v>73</v>
      </c>
      <c r="B1" s="23" t="s">
        <v>81</v>
      </c>
      <c r="C1" s="3" t="s">
        <v>71</v>
      </c>
      <c r="D1" s="20" t="s">
        <v>72</v>
      </c>
      <c r="E1" s="19" t="s">
        <v>62</v>
      </c>
      <c r="F1" s="21" t="s">
        <v>125</v>
      </c>
      <c r="G1" s="4" t="s">
        <v>60</v>
      </c>
      <c r="H1" s="5" t="s">
        <v>61</v>
      </c>
    </row>
    <row r="2" spans="1:8" s="2" customFormat="1" ht="13.5" customHeight="1" x14ac:dyDescent="0.25">
      <c r="A2" s="9">
        <v>22</v>
      </c>
      <c r="B2" s="9"/>
      <c r="C2" s="9" t="s">
        <v>82</v>
      </c>
      <c r="D2" s="9"/>
      <c r="E2" s="9"/>
      <c r="F2" s="9"/>
      <c r="G2" s="7"/>
      <c r="H2" s="8"/>
    </row>
    <row r="3" spans="1:8" s="2" customFormat="1" ht="13.5" customHeight="1" x14ac:dyDescent="0.25">
      <c r="A3" s="6">
        <v>22</v>
      </c>
      <c r="B3" s="6" t="s">
        <v>83</v>
      </c>
      <c r="C3" s="6" t="s">
        <v>7</v>
      </c>
      <c r="D3" s="6">
        <v>900</v>
      </c>
      <c r="E3" s="6" t="s">
        <v>2</v>
      </c>
      <c r="F3" s="17"/>
      <c r="G3" s="7">
        <f>(D3*F3)</f>
        <v>0</v>
      </c>
      <c r="H3" s="8"/>
    </row>
    <row r="4" spans="1:8" ht="13.5" customHeight="1" x14ac:dyDescent="0.25">
      <c r="A4" s="6">
        <v>22</v>
      </c>
      <c r="B4" s="6" t="s">
        <v>80</v>
      </c>
      <c r="C4" s="6" t="s">
        <v>25</v>
      </c>
      <c r="D4" s="6">
        <v>150</v>
      </c>
      <c r="E4" s="6" t="s">
        <v>76</v>
      </c>
      <c r="F4" s="17"/>
      <c r="G4" s="7">
        <f>(D4*F4)</f>
        <v>0</v>
      </c>
      <c r="H4" s="8"/>
    </row>
    <row r="5" spans="1:8" ht="13.5" customHeight="1" x14ac:dyDescent="0.25">
      <c r="A5" s="6">
        <v>22</v>
      </c>
      <c r="B5" s="6" t="s">
        <v>80</v>
      </c>
      <c r="C5" s="6" t="s">
        <v>25</v>
      </c>
      <c r="D5" s="6">
        <v>60</v>
      </c>
      <c r="E5" s="6" t="s">
        <v>77</v>
      </c>
      <c r="F5" s="17"/>
      <c r="G5" s="7">
        <f>(D5*F5)</f>
        <v>0</v>
      </c>
      <c r="H5" s="8"/>
    </row>
    <row r="6" spans="1:8" ht="13.5" customHeight="1" x14ac:dyDescent="0.25">
      <c r="A6" s="6">
        <v>22</v>
      </c>
      <c r="B6" s="6" t="s">
        <v>78</v>
      </c>
      <c r="C6" s="6" t="s">
        <v>47</v>
      </c>
      <c r="D6" s="6">
        <v>120</v>
      </c>
      <c r="E6" s="6" t="s">
        <v>2</v>
      </c>
      <c r="F6" s="17"/>
      <c r="G6" s="7">
        <f>(D6*F6)</f>
        <v>0</v>
      </c>
      <c r="H6" s="8"/>
    </row>
    <row r="7" spans="1:8" ht="13.5" customHeight="1" x14ac:dyDescent="0.25">
      <c r="A7" s="6">
        <v>22</v>
      </c>
      <c r="B7" s="6" t="s">
        <v>79</v>
      </c>
      <c r="C7" s="6" t="s">
        <v>46</v>
      </c>
      <c r="D7" s="6">
        <v>120</v>
      </c>
      <c r="E7" s="6" t="s">
        <v>2</v>
      </c>
      <c r="F7" s="17"/>
      <c r="G7" s="7">
        <f>(D7*F7)</f>
        <v>0</v>
      </c>
      <c r="H7" s="8">
        <f>SUM(G3:G7)</f>
        <v>0</v>
      </c>
    </row>
    <row r="8" spans="1:8" ht="13.5" customHeight="1" x14ac:dyDescent="0.25">
      <c r="A8" s="9">
        <v>22</v>
      </c>
      <c r="B8" s="6"/>
      <c r="C8" s="9" t="s">
        <v>121</v>
      </c>
      <c r="D8" s="6"/>
      <c r="E8" s="6"/>
      <c r="F8" s="17"/>
      <c r="G8" s="7"/>
      <c r="H8" s="8"/>
    </row>
    <row r="9" spans="1:8" ht="13.5" customHeight="1" x14ac:dyDescent="0.25">
      <c r="A9" s="6">
        <v>22</v>
      </c>
      <c r="B9" s="6" t="s">
        <v>84</v>
      </c>
      <c r="C9" s="6" t="s">
        <v>26</v>
      </c>
      <c r="D9" s="6">
        <v>400</v>
      </c>
      <c r="E9" s="6" t="s">
        <v>2</v>
      </c>
      <c r="F9" s="17"/>
      <c r="G9" s="7">
        <f>(D9*F9)</f>
        <v>0</v>
      </c>
      <c r="H9" s="8"/>
    </row>
    <row r="10" spans="1:8" ht="13.5" customHeight="1" x14ac:dyDescent="0.25">
      <c r="A10" s="6">
        <v>22</v>
      </c>
      <c r="B10" s="6" t="s">
        <v>85</v>
      </c>
      <c r="C10" s="6" t="s">
        <v>29</v>
      </c>
      <c r="D10" s="6">
        <v>750</v>
      </c>
      <c r="E10" s="6" t="s">
        <v>2</v>
      </c>
      <c r="F10" s="17"/>
      <c r="G10" s="7">
        <f>(D10*F10)</f>
        <v>0</v>
      </c>
      <c r="H10" s="8"/>
    </row>
    <row r="11" spans="1:8" ht="13.5" customHeight="1" x14ac:dyDescent="0.25">
      <c r="A11" s="6">
        <v>22</v>
      </c>
      <c r="B11" s="6" t="s">
        <v>86</v>
      </c>
      <c r="C11" s="6" t="s">
        <v>28</v>
      </c>
      <c r="D11" s="6">
        <v>1000</v>
      </c>
      <c r="E11" s="6" t="s">
        <v>2</v>
      </c>
      <c r="F11" s="17"/>
      <c r="G11" s="7">
        <f>(D11*F11)</f>
        <v>0</v>
      </c>
      <c r="H11" s="8"/>
    </row>
    <row r="12" spans="1:8" ht="13.5" customHeight="1" x14ac:dyDescent="0.25">
      <c r="A12" s="6">
        <v>22</v>
      </c>
      <c r="B12" s="6" t="s">
        <v>87</v>
      </c>
      <c r="C12" s="6" t="s">
        <v>27</v>
      </c>
      <c r="D12" s="6">
        <v>1000</v>
      </c>
      <c r="E12" s="6" t="s">
        <v>2</v>
      </c>
      <c r="F12" s="17"/>
      <c r="G12" s="7">
        <f>(D12*F12)</f>
        <v>0</v>
      </c>
      <c r="H12" s="8"/>
    </row>
    <row r="13" spans="1:8" ht="13.5" customHeight="1" x14ac:dyDescent="0.25">
      <c r="A13" s="6">
        <v>22</v>
      </c>
      <c r="B13" s="6" t="s">
        <v>24</v>
      </c>
      <c r="C13" s="6" t="s">
        <v>45</v>
      </c>
      <c r="D13" s="6">
        <v>400</v>
      </c>
      <c r="E13" s="6" t="s">
        <v>3</v>
      </c>
      <c r="F13" s="17"/>
      <c r="G13" s="7">
        <f t="shared" ref="G13:G20" si="0">(D13*F13)</f>
        <v>0</v>
      </c>
      <c r="H13" s="8"/>
    </row>
    <row r="14" spans="1:8" ht="13.5" customHeight="1" x14ac:dyDescent="0.25">
      <c r="A14" s="6">
        <v>22</v>
      </c>
      <c r="B14" s="6" t="s">
        <v>88</v>
      </c>
      <c r="C14" s="31" t="s">
        <v>30</v>
      </c>
      <c r="D14" s="6">
        <v>120</v>
      </c>
      <c r="E14" s="6" t="s">
        <v>3</v>
      </c>
      <c r="F14" s="17"/>
      <c r="G14" s="7">
        <f t="shared" si="0"/>
        <v>0</v>
      </c>
      <c r="H14" s="8"/>
    </row>
    <row r="15" spans="1:8" ht="13.5" customHeight="1" x14ac:dyDescent="0.25">
      <c r="A15" s="6">
        <v>22</v>
      </c>
      <c r="B15" s="6" t="s">
        <v>89</v>
      </c>
      <c r="C15" s="6" t="s">
        <v>0</v>
      </c>
      <c r="D15" s="6">
        <v>40</v>
      </c>
      <c r="E15" s="6" t="s">
        <v>3</v>
      </c>
      <c r="F15" s="17"/>
      <c r="G15" s="7">
        <f t="shared" si="0"/>
        <v>0</v>
      </c>
      <c r="H15" s="8">
        <f>SUM(G9:G15)</f>
        <v>0</v>
      </c>
    </row>
    <row r="16" spans="1:8" ht="13.5" customHeight="1" x14ac:dyDescent="0.25">
      <c r="A16" s="9">
        <v>24</v>
      </c>
      <c r="B16" s="6"/>
      <c r="C16" s="9" t="s">
        <v>93</v>
      </c>
      <c r="D16" s="6"/>
      <c r="E16" s="6"/>
      <c r="F16" s="17"/>
      <c r="G16" s="7"/>
      <c r="H16" s="8"/>
    </row>
    <row r="17" spans="1:8" ht="13.5" customHeight="1" x14ac:dyDescent="0.25">
      <c r="A17" s="6">
        <v>24</v>
      </c>
      <c r="B17" s="6" t="s">
        <v>37</v>
      </c>
      <c r="C17" s="6" t="s">
        <v>39</v>
      </c>
      <c r="D17" s="6">
        <v>125</v>
      </c>
      <c r="E17" s="6" t="s">
        <v>2</v>
      </c>
      <c r="F17" s="17"/>
      <c r="G17" s="7">
        <f t="shared" si="0"/>
        <v>0</v>
      </c>
      <c r="H17" s="8"/>
    </row>
    <row r="18" spans="1:8" ht="13.5" customHeight="1" x14ac:dyDescent="0.25">
      <c r="A18" s="6">
        <v>24</v>
      </c>
      <c r="B18" s="6" t="s">
        <v>94</v>
      </c>
      <c r="C18" s="6" t="s">
        <v>40</v>
      </c>
      <c r="D18" s="6">
        <v>125</v>
      </c>
      <c r="E18" s="6" t="s">
        <v>2</v>
      </c>
      <c r="F18" s="17"/>
      <c r="G18" s="7">
        <f t="shared" si="0"/>
        <v>0</v>
      </c>
      <c r="H18" s="8"/>
    </row>
    <row r="19" spans="1:8" ht="13.5" customHeight="1" x14ac:dyDescent="0.25">
      <c r="A19" s="6">
        <v>24</v>
      </c>
      <c r="B19" s="6" t="s">
        <v>95</v>
      </c>
      <c r="C19" s="6" t="s">
        <v>36</v>
      </c>
      <c r="D19" s="6">
        <v>200</v>
      </c>
      <c r="E19" s="6" t="s">
        <v>2</v>
      </c>
      <c r="F19" s="17"/>
      <c r="G19" s="7">
        <f t="shared" si="0"/>
        <v>0</v>
      </c>
      <c r="H19" s="8"/>
    </row>
    <row r="20" spans="1:8" ht="13.5" customHeight="1" x14ac:dyDescent="0.25">
      <c r="A20" s="6">
        <v>24</v>
      </c>
      <c r="B20" s="6" t="s">
        <v>96</v>
      </c>
      <c r="C20" s="6" t="s">
        <v>38</v>
      </c>
      <c r="D20" s="6">
        <v>150</v>
      </c>
      <c r="E20" s="6" t="s">
        <v>2</v>
      </c>
      <c r="F20" s="17"/>
      <c r="G20" s="7">
        <f t="shared" si="0"/>
        <v>0</v>
      </c>
      <c r="H20" s="8">
        <f>SUM(G17:G20)</f>
        <v>0</v>
      </c>
    </row>
    <row r="21" spans="1:8" ht="13.5" customHeight="1" x14ac:dyDescent="0.25">
      <c r="A21" s="9">
        <v>24</v>
      </c>
      <c r="B21" s="6"/>
      <c r="C21" s="9" t="s">
        <v>49</v>
      </c>
      <c r="D21" s="9"/>
      <c r="E21" s="9"/>
      <c r="F21" s="6"/>
      <c r="G21" s="7"/>
      <c r="H21" s="8"/>
    </row>
    <row r="22" spans="1:8" ht="13.5" customHeight="1" x14ac:dyDescent="0.25">
      <c r="A22" s="6">
        <v>24</v>
      </c>
      <c r="B22" s="6" t="s">
        <v>94</v>
      </c>
      <c r="C22" s="6" t="s">
        <v>41</v>
      </c>
      <c r="D22" s="6">
        <v>150</v>
      </c>
      <c r="E22" s="6" t="s">
        <v>3</v>
      </c>
      <c r="F22" s="17"/>
      <c r="G22" s="7">
        <f>(D22*F22)</f>
        <v>0</v>
      </c>
      <c r="H22" s="8"/>
    </row>
    <row r="23" spans="1:8" ht="13.5" customHeight="1" x14ac:dyDescent="0.25">
      <c r="A23" s="6">
        <v>24</v>
      </c>
      <c r="B23" s="6" t="s">
        <v>23</v>
      </c>
      <c r="C23" s="6" t="s">
        <v>10</v>
      </c>
      <c r="D23" s="6">
        <v>120</v>
      </c>
      <c r="E23" s="6" t="s">
        <v>3</v>
      </c>
      <c r="F23" s="17"/>
      <c r="G23" s="7">
        <f>(D23*F23)</f>
        <v>0</v>
      </c>
      <c r="H23" s="8"/>
    </row>
    <row r="24" spans="1:8" ht="13.5" customHeight="1" x14ac:dyDescent="0.25">
      <c r="A24" s="6">
        <v>24</v>
      </c>
      <c r="B24" s="6" t="s">
        <v>23</v>
      </c>
      <c r="C24" s="6" t="s">
        <v>11</v>
      </c>
      <c r="D24" s="6">
        <v>120</v>
      </c>
      <c r="E24" s="6" t="s">
        <v>3</v>
      </c>
      <c r="F24" s="17"/>
      <c r="G24" s="7">
        <f>(D24*F24)</f>
        <v>0</v>
      </c>
      <c r="H24" s="8"/>
    </row>
    <row r="25" spans="1:8" ht="13.5" customHeight="1" x14ac:dyDescent="0.25">
      <c r="A25" s="6">
        <v>24</v>
      </c>
      <c r="B25" s="6" t="s">
        <v>23</v>
      </c>
      <c r="C25" s="6" t="s">
        <v>12</v>
      </c>
      <c r="D25" s="6">
        <v>100</v>
      </c>
      <c r="E25" s="6" t="s">
        <v>3</v>
      </c>
      <c r="F25" s="17"/>
      <c r="G25" s="7">
        <f>(D25*F25)</f>
        <v>0</v>
      </c>
      <c r="H25" s="8">
        <f>SUM(G22:G25)</f>
        <v>0</v>
      </c>
    </row>
    <row r="26" spans="1:8" ht="13.5" customHeight="1" x14ac:dyDescent="0.25">
      <c r="A26" s="9">
        <v>24</v>
      </c>
      <c r="B26" s="6"/>
      <c r="C26" s="9" t="s">
        <v>50</v>
      </c>
      <c r="D26" s="6"/>
      <c r="E26" s="6"/>
      <c r="F26" s="17"/>
      <c r="G26" s="7"/>
      <c r="H26" s="8"/>
    </row>
    <row r="27" spans="1:8" ht="13.5" customHeight="1" x14ac:dyDescent="0.25">
      <c r="A27" s="6">
        <v>24</v>
      </c>
      <c r="B27" s="6" t="s">
        <v>37</v>
      </c>
      <c r="C27" s="6" t="s">
        <v>39</v>
      </c>
      <c r="D27" s="6">
        <v>300</v>
      </c>
      <c r="E27" s="6" t="s">
        <v>2</v>
      </c>
      <c r="F27" s="17"/>
      <c r="G27" s="7">
        <f>(D27*F27)</f>
        <v>0</v>
      </c>
      <c r="H27" s="8"/>
    </row>
    <row r="28" spans="1:8" ht="13.5" customHeight="1" x14ac:dyDescent="0.25">
      <c r="A28" s="6">
        <v>24</v>
      </c>
      <c r="B28" s="6" t="s">
        <v>94</v>
      </c>
      <c r="C28" s="6" t="s">
        <v>98</v>
      </c>
      <c r="D28" s="6">
        <v>300</v>
      </c>
      <c r="E28" s="6" t="s">
        <v>2</v>
      </c>
      <c r="F28" s="17"/>
      <c r="G28" s="7">
        <f>(D28*F28)</f>
        <v>0</v>
      </c>
      <c r="H28" s="8"/>
    </row>
    <row r="29" spans="1:8" ht="13.5" customHeight="1" x14ac:dyDescent="0.25">
      <c r="A29" s="6">
        <v>24</v>
      </c>
      <c r="B29" s="6" t="s">
        <v>35</v>
      </c>
      <c r="C29" s="6" t="s">
        <v>16</v>
      </c>
      <c r="D29" s="6">
        <v>400</v>
      </c>
      <c r="E29" s="6" t="s">
        <v>2</v>
      </c>
      <c r="F29" s="17"/>
      <c r="G29" s="7">
        <f>(D29*F29)</f>
        <v>0</v>
      </c>
      <c r="H29" s="8">
        <f>SUM(G26:G29)</f>
        <v>0</v>
      </c>
    </row>
    <row r="30" spans="1:8" s="2" customFormat="1" ht="13.5" customHeight="1" x14ac:dyDescent="0.25">
      <c r="A30" s="9">
        <v>35</v>
      </c>
      <c r="B30" s="9"/>
      <c r="C30" s="9" t="s">
        <v>97</v>
      </c>
      <c r="D30" s="9"/>
      <c r="E30" s="9"/>
      <c r="F30" s="6"/>
      <c r="G30" s="7"/>
      <c r="H30" s="8"/>
    </row>
    <row r="31" spans="1:8" ht="13.5" customHeight="1" x14ac:dyDescent="0.25">
      <c r="A31" s="6">
        <v>35</v>
      </c>
      <c r="B31" s="6" t="s">
        <v>90</v>
      </c>
      <c r="C31" s="6" t="s">
        <v>48</v>
      </c>
      <c r="D31" s="6">
        <v>80</v>
      </c>
      <c r="E31" s="6" t="s">
        <v>3</v>
      </c>
      <c r="F31" s="17"/>
      <c r="G31" s="7">
        <f>(D31*F31)</f>
        <v>0</v>
      </c>
      <c r="H31" s="8"/>
    </row>
    <row r="32" spans="1:8" ht="13.5" customHeight="1" x14ac:dyDescent="0.25">
      <c r="A32" s="6">
        <v>35</v>
      </c>
      <c r="B32" s="6" t="s">
        <v>91</v>
      </c>
      <c r="C32" s="6" t="s">
        <v>8</v>
      </c>
      <c r="D32" s="6">
        <v>60</v>
      </c>
      <c r="E32" s="6" t="s">
        <v>3</v>
      </c>
      <c r="F32" s="17"/>
      <c r="G32" s="7">
        <f>(D32*F32)</f>
        <v>0</v>
      </c>
      <c r="H32" s="8"/>
    </row>
    <row r="33" spans="1:8" ht="13.5" customHeight="1" x14ac:dyDescent="0.25">
      <c r="A33" s="6">
        <v>35</v>
      </c>
      <c r="B33" s="6" t="s">
        <v>91</v>
      </c>
      <c r="C33" s="6" t="s">
        <v>9</v>
      </c>
      <c r="D33" s="6">
        <v>24</v>
      </c>
      <c r="E33" s="6" t="s">
        <v>1</v>
      </c>
      <c r="F33" s="17"/>
      <c r="G33" s="7">
        <f>(D33*F33)</f>
        <v>0</v>
      </c>
      <c r="H33" s="8"/>
    </row>
    <row r="34" spans="1:8" ht="13.5" customHeight="1" x14ac:dyDescent="0.25">
      <c r="A34" s="6">
        <v>35</v>
      </c>
      <c r="B34" s="6" t="s">
        <v>92</v>
      </c>
      <c r="C34" s="6" t="s">
        <v>6</v>
      </c>
      <c r="D34" s="6">
        <v>120</v>
      </c>
      <c r="E34" s="6" t="s">
        <v>2</v>
      </c>
      <c r="F34" s="17"/>
      <c r="G34" s="7">
        <f>(D34*F34)</f>
        <v>0</v>
      </c>
      <c r="H34" s="8">
        <f>SUM(G31:G34)</f>
        <v>0</v>
      </c>
    </row>
    <row r="35" spans="1:8" s="2" customFormat="1" ht="13.5" customHeight="1" x14ac:dyDescent="0.25">
      <c r="A35" s="9">
        <v>40</v>
      </c>
      <c r="B35" s="9"/>
      <c r="C35" s="9" t="s">
        <v>75</v>
      </c>
      <c r="D35" s="9"/>
      <c r="E35" s="9"/>
      <c r="F35" s="6"/>
      <c r="G35" s="7"/>
      <c r="H35" s="8"/>
    </row>
    <row r="36" spans="1:8" ht="13.5" customHeight="1" x14ac:dyDescent="0.25">
      <c r="A36" s="6">
        <v>40</v>
      </c>
      <c r="B36" s="6" t="s">
        <v>32</v>
      </c>
      <c r="C36" s="6" t="s">
        <v>31</v>
      </c>
      <c r="D36" s="6">
        <v>800</v>
      </c>
      <c r="E36" s="6" t="s">
        <v>2</v>
      </c>
      <c r="F36" s="17"/>
      <c r="G36" s="7">
        <f t="shared" ref="G36:G40" si="1">(D36*F36)</f>
        <v>0</v>
      </c>
      <c r="H36" s="8">
        <f>SUM(G36)</f>
        <v>0</v>
      </c>
    </row>
    <row r="37" spans="1:8" ht="13.5" customHeight="1" x14ac:dyDescent="0.25">
      <c r="A37" s="9">
        <v>40</v>
      </c>
      <c r="B37" s="9"/>
      <c r="C37" s="9" t="s">
        <v>74</v>
      </c>
      <c r="D37" s="9"/>
      <c r="E37" s="6"/>
      <c r="F37" s="6"/>
      <c r="G37" s="7"/>
      <c r="H37" s="8"/>
    </row>
    <row r="38" spans="1:8" ht="13.5" customHeight="1" x14ac:dyDescent="0.25">
      <c r="A38" s="6">
        <v>40</v>
      </c>
      <c r="B38" s="6" t="s">
        <v>101</v>
      </c>
      <c r="C38" s="6" t="s">
        <v>99</v>
      </c>
      <c r="D38" s="6">
        <v>450</v>
      </c>
      <c r="E38" s="6" t="s">
        <v>2</v>
      </c>
      <c r="F38" s="17"/>
      <c r="G38" s="7">
        <f t="shared" si="1"/>
        <v>0</v>
      </c>
      <c r="H38" s="8"/>
    </row>
    <row r="39" spans="1:8" ht="13.5" customHeight="1" x14ac:dyDescent="0.25">
      <c r="A39" s="6">
        <v>40</v>
      </c>
      <c r="B39" s="6" t="s">
        <v>13</v>
      </c>
      <c r="C39" s="6" t="s">
        <v>100</v>
      </c>
      <c r="D39" s="6">
        <v>600</v>
      </c>
      <c r="E39" s="6" t="s">
        <v>2</v>
      </c>
      <c r="F39" s="17"/>
      <c r="G39" s="7">
        <f t="shared" si="1"/>
        <v>0</v>
      </c>
      <c r="H39" s="8"/>
    </row>
    <row r="40" spans="1:8" ht="13.5" customHeight="1" x14ac:dyDescent="0.25">
      <c r="A40" s="6">
        <v>40</v>
      </c>
      <c r="B40" s="6" t="s">
        <v>14</v>
      </c>
      <c r="C40" s="6" t="s">
        <v>34</v>
      </c>
      <c r="D40" s="6">
        <v>600</v>
      </c>
      <c r="E40" s="6" t="s">
        <v>2</v>
      </c>
      <c r="F40" s="17"/>
      <c r="G40" s="7">
        <f t="shared" si="1"/>
        <v>0</v>
      </c>
      <c r="H40" s="8">
        <f>SUM(G38:G40)</f>
        <v>0</v>
      </c>
    </row>
    <row r="41" spans="1:8" ht="13.5" customHeight="1" x14ac:dyDescent="0.25">
      <c r="A41" s="9">
        <v>40</v>
      </c>
      <c r="B41" s="6"/>
      <c r="C41" s="9" t="s">
        <v>102</v>
      </c>
      <c r="D41" s="6"/>
      <c r="E41" s="6"/>
      <c r="F41" s="17"/>
      <c r="G41" s="7"/>
      <c r="H41" s="8"/>
    </row>
    <row r="42" spans="1:8" ht="13.5" customHeight="1" x14ac:dyDescent="0.25">
      <c r="A42" s="6">
        <v>40</v>
      </c>
      <c r="B42" s="6" t="s">
        <v>101</v>
      </c>
      <c r="C42" s="6" t="s">
        <v>33</v>
      </c>
      <c r="D42" s="6">
        <v>600</v>
      </c>
      <c r="E42" s="6" t="s">
        <v>2</v>
      </c>
      <c r="F42" s="17"/>
      <c r="G42" s="7">
        <f t="shared" ref="G42:G43" si="2">(D42*F42)</f>
        <v>0</v>
      </c>
      <c r="H42" s="8"/>
    </row>
    <row r="43" spans="1:8" ht="13.5" customHeight="1" x14ac:dyDescent="0.25">
      <c r="A43" s="6">
        <v>40</v>
      </c>
      <c r="B43" s="6" t="s">
        <v>14</v>
      </c>
      <c r="C43" s="6" t="s">
        <v>103</v>
      </c>
      <c r="D43" s="6">
        <v>600</v>
      </c>
      <c r="E43" s="6" t="s">
        <v>2</v>
      </c>
      <c r="F43" s="17"/>
      <c r="G43" s="7">
        <f t="shared" si="2"/>
        <v>0</v>
      </c>
      <c r="H43" s="8">
        <f>SUM(G41:G43)</f>
        <v>0</v>
      </c>
    </row>
    <row r="44" spans="1:8" ht="13.5" customHeight="1" x14ac:dyDescent="0.25">
      <c r="A44" s="24" t="s">
        <v>105</v>
      </c>
      <c r="B44" s="6"/>
      <c r="C44" s="9" t="s">
        <v>51</v>
      </c>
      <c r="D44" s="6"/>
      <c r="E44" s="6"/>
      <c r="F44" s="17"/>
      <c r="G44" s="7"/>
      <c r="H44" s="8"/>
    </row>
    <row r="45" spans="1:8" ht="13.5" customHeight="1" x14ac:dyDescent="0.25">
      <c r="A45" s="6">
        <v>45</v>
      </c>
      <c r="B45" s="6" t="s">
        <v>15</v>
      </c>
      <c r="C45" s="6" t="s">
        <v>44</v>
      </c>
      <c r="D45" s="6">
        <v>400</v>
      </c>
      <c r="E45" s="6" t="s">
        <v>2</v>
      </c>
      <c r="F45" s="17"/>
      <c r="G45" s="7">
        <f t="shared" ref="G45" si="3">(D45*F45)</f>
        <v>0</v>
      </c>
      <c r="H45" s="8"/>
    </row>
    <row r="46" spans="1:8" ht="13.5" customHeight="1" x14ac:dyDescent="0.25">
      <c r="A46" s="6">
        <v>41</v>
      </c>
      <c r="B46" s="6" t="s">
        <v>106</v>
      </c>
      <c r="C46" s="31" t="s">
        <v>104</v>
      </c>
      <c r="D46" s="6">
        <v>700</v>
      </c>
      <c r="E46" s="6" t="s">
        <v>2</v>
      </c>
      <c r="F46" s="17"/>
      <c r="G46" s="7">
        <f t="shared" ref="G46:G47" si="4">(D46*F46)</f>
        <v>0</v>
      </c>
      <c r="H46" s="8"/>
    </row>
    <row r="47" spans="1:8" ht="13.5" customHeight="1" x14ac:dyDescent="0.25">
      <c r="A47" s="6">
        <v>41</v>
      </c>
      <c r="B47" s="6" t="s">
        <v>17</v>
      </c>
      <c r="C47" s="6" t="s">
        <v>4</v>
      </c>
      <c r="D47" s="6">
        <v>400</v>
      </c>
      <c r="E47" s="6" t="s">
        <v>2</v>
      </c>
      <c r="F47" s="17"/>
      <c r="G47" s="7">
        <f t="shared" si="4"/>
        <v>0</v>
      </c>
      <c r="H47" s="8">
        <f>SUM(G45:G47)</f>
        <v>0</v>
      </c>
    </row>
    <row r="48" spans="1:8" ht="13.5" customHeight="1" x14ac:dyDescent="0.25">
      <c r="A48" s="9">
        <v>41</v>
      </c>
      <c r="B48" s="6"/>
      <c r="C48" s="9" t="s">
        <v>52</v>
      </c>
      <c r="D48" s="6"/>
      <c r="E48" s="6"/>
      <c r="F48" s="17"/>
      <c r="G48" s="7"/>
      <c r="H48" s="8"/>
    </row>
    <row r="49" spans="1:8" ht="13.5" customHeight="1" x14ac:dyDescent="0.25">
      <c r="A49" s="6">
        <v>41</v>
      </c>
      <c r="B49" s="6" t="s">
        <v>107</v>
      </c>
      <c r="C49" s="6" t="s">
        <v>5</v>
      </c>
      <c r="D49" s="6">
        <v>300</v>
      </c>
      <c r="E49" s="6" t="s">
        <v>2</v>
      </c>
      <c r="F49" s="17"/>
      <c r="G49" s="7">
        <f t="shared" ref="G49:G64" si="5">(D49*F49)</f>
        <v>0</v>
      </c>
      <c r="H49" s="8">
        <f>SUM(G48:G49)</f>
        <v>0</v>
      </c>
    </row>
    <row r="50" spans="1:8" ht="13.5" customHeight="1" x14ac:dyDescent="0.25">
      <c r="A50" s="24" t="s">
        <v>105</v>
      </c>
      <c r="B50" s="6"/>
      <c r="C50" s="9" t="s">
        <v>53</v>
      </c>
      <c r="D50" s="6"/>
      <c r="E50" s="6"/>
      <c r="F50" s="17"/>
      <c r="G50" s="7"/>
      <c r="H50" s="8"/>
    </row>
    <row r="51" spans="1:8" ht="13.5" customHeight="1" x14ac:dyDescent="0.25">
      <c r="A51" s="6">
        <v>41</v>
      </c>
      <c r="B51" s="6" t="s">
        <v>19</v>
      </c>
      <c r="C51" s="6" t="s">
        <v>54</v>
      </c>
      <c r="D51" s="6">
        <v>250</v>
      </c>
      <c r="E51" s="6" t="s">
        <v>2</v>
      </c>
      <c r="F51" s="17"/>
      <c r="G51" s="7">
        <f t="shared" si="5"/>
        <v>0</v>
      </c>
      <c r="H51" s="8"/>
    </row>
    <row r="52" spans="1:8" ht="13.5" customHeight="1" x14ac:dyDescent="0.25">
      <c r="A52" s="6">
        <v>41</v>
      </c>
      <c r="B52" s="6" t="s">
        <v>20</v>
      </c>
      <c r="C52" s="6" t="s">
        <v>55</v>
      </c>
      <c r="D52" s="6">
        <v>500</v>
      </c>
      <c r="E52" s="6" t="s">
        <v>2</v>
      </c>
      <c r="F52" s="17"/>
      <c r="G52" s="7">
        <f t="shared" si="5"/>
        <v>0</v>
      </c>
      <c r="H52" s="8"/>
    </row>
    <row r="53" spans="1:8" ht="13.5" customHeight="1" x14ac:dyDescent="0.25">
      <c r="A53" s="6">
        <v>41</v>
      </c>
      <c r="B53" s="6" t="s">
        <v>21</v>
      </c>
      <c r="C53" s="6" t="s">
        <v>57</v>
      </c>
      <c r="D53" s="6">
        <v>250</v>
      </c>
      <c r="E53" s="6" t="s">
        <v>2</v>
      </c>
      <c r="F53" s="17"/>
      <c r="G53" s="7">
        <f t="shared" si="5"/>
        <v>0</v>
      </c>
      <c r="H53" s="8"/>
    </row>
    <row r="54" spans="1:8" ht="13.5" customHeight="1" x14ac:dyDescent="0.25">
      <c r="A54" s="6">
        <v>45</v>
      </c>
      <c r="B54" s="6" t="s">
        <v>109</v>
      </c>
      <c r="C54" s="6" t="s">
        <v>22</v>
      </c>
      <c r="D54" s="6">
        <v>150</v>
      </c>
      <c r="E54" s="6" t="s">
        <v>2</v>
      </c>
      <c r="F54" s="17"/>
      <c r="G54" s="7">
        <f t="shared" si="5"/>
        <v>0</v>
      </c>
      <c r="H54" s="8">
        <f>SUM(G51:G54)</f>
        <v>0</v>
      </c>
    </row>
    <row r="55" spans="1:8" ht="13.5" customHeight="1" x14ac:dyDescent="0.25">
      <c r="A55" s="9">
        <v>41</v>
      </c>
      <c r="B55" s="6"/>
      <c r="C55" s="9" t="s">
        <v>108</v>
      </c>
      <c r="D55" s="6"/>
      <c r="E55" s="6"/>
      <c r="F55" s="17"/>
      <c r="G55" s="7"/>
      <c r="H55" s="8"/>
    </row>
    <row r="56" spans="1:8" ht="13.5" customHeight="1" x14ac:dyDescent="0.25">
      <c r="A56" s="6">
        <v>41</v>
      </c>
      <c r="B56" s="6" t="s">
        <v>18</v>
      </c>
      <c r="C56" s="6" t="s">
        <v>110</v>
      </c>
      <c r="D56" s="6">
        <v>300</v>
      </c>
      <c r="E56" s="6" t="s">
        <v>2</v>
      </c>
      <c r="F56" s="17"/>
      <c r="G56" s="7">
        <f t="shared" si="5"/>
        <v>0</v>
      </c>
      <c r="H56" s="8">
        <f>SUM(G55:G56)</f>
        <v>0</v>
      </c>
    </row>
    <row r="57" spans="1:8" ht="13.5" customHeight="1" x14ac:dyDescent="0.25">
      <c r="A57" s="9">
        <v>41</v>
      </c>
      <c r="B57" s="6"/>
      <c r="C57" s="9" t="s">
        <v>56</v>
      </c>
      <c r="D57" s="6"/>
      <c r="E57" s="6"/>
      <c r="F57" s="17"/>
      <c r="G57" s="7"/>
      <c r="H57" s="8"/>
    </row>
    <row r="58" spans="1:8" ht="13.5" customHeight="1" x14ac:dyDescent="0.25">
      <c r="A58" s="6">
        <v>41</v>
      </c>
      <c r="B58" s="6" t="s">
        <v>19</v>
      </c>
      <c r="C58" s="6" t="s">
        <v>54</v>
      </c>
      <c r="D58" s="6">
        <v>150</v>
      </c>
      <c r="E58" s="6" t="s">
        <v>2</v>
      </c>
      <c r="F58" s="17"/>
      <c r="G58" s="7">
        <f t="shared" si="5"/>
        <v>0</v>
      </c>
      <c r="H58" s="8"/>
    </row>
    <row r="59" spans="1:8" ht="13.5" customHeight="1" x14ac:dyDescent="0.25">
      <c r="A59" s="6">
        <v>41</v>
      </c>
      <c r="B59" s="6" t="s">
        <v>20</v>
      </c>
      <c r="C59" s="31" t="s">
        <v>55</v>
      </c>
      <c r="D59" s="6">
        <v>100</v>
      </c>
      <c r="E59" s="6" t="s">
        <v>2</v>
      </c>
      <c r="F59" s="17"/>
      <c r="G59" s="7">
        <f t="shared" si="5"/>
        <v>0</v>
      </c>
      <c r="H59" s="8"/>
    </row>
    <row r="60" spans="1:8" ht="13.5" customHeight="1" x14ac:dyDescent="0.25">
      <c r="A60" s="6">
        <v>41</v>
      </c>
      <c r="B60" s="6" t="s">
        <v>21</v>
      </c>
      <c r="C60" s="6" t="s">
        <v>57</v>
      </c>
      <c r="D60" s="6">
        <v>150</v>
      </c>
      <c r="E60" s="6" t="s">
        <v>2</v>
      </c>
      <c r="F60" s="17"/>
      <c r="G60" s="7">
        <f t="shared" si="5"/>
        <v>0</v>
      </c>
      <c r="H60" s="8">
        <f>SUM(G58:G60)</f>
        <v>0</v>
      </c>
    </row>
    <row r="61" spans="1:8" ht="13.5" customHeight="1" x14ac:dyDescent="0.25">
      <c r="A61" s="9">
        <v>45</v>
      </c>
      <c r="B61" s="6"/>
      <c r="C61" s="9" t="s">
        <v>58</v>
      </c>
      <c r="D61" s="6"/>
      <c r="E61" s="6"/>
      <c r="F61" s="17"/>
      <c r="G61" s="7"/>
      <c r="H61" s="8"/>
    </row>
    <row r="62" spans="1:8" ht="13.5" customHeight="1" x14ac:dyDescent="0.25">
      <c r="A62" s="6">
        <v>45</v>
      </c>
      <c r="B62" s="6" t="s">
        <v>15</v>
      </c>
      <c r="C62" s="6" t="s">
        <v>44</v>
      </c>
      <c r="D62" s="6">
        <v>100</v>
      </c>
      <c r="E62" s="6" t="s">
        <v>2</v>
      </c>
      <c r="F62" s="17"/>
      <c r="G62" s="7">
        <f t="shared" si="5"/>
        <v>0</v>
      </c>
      <c r="H62" s="8"/>
    </row>
    <row r="63" spans="1:8" ht="13.5" customHeight="1" x14ac:dyDescent="0.25">
      <c r="A63" s="6">
        <v>45</v>
      </c>
      <c r="B63" s="6" t="s">
        <v>112</v>
      </c>
      <c r="C63" s="6" t="s">
        <v>111</v>
      </c>
      <c r="D63" s="6">
        <v>150</v>
      </c>
      <c r="E63" s="6" t="s">
        <v>2</v>
      </c>
      <c r="F63" s="17"/>
      <c r="G63" s="7">
        <f t="shared" si="5"/>
        <v>0</v>
      </c>
      <c r="H63" s="8"/>
    </row>
    <row r="64" spans="1:8" ht="13.5" customHeight="1" x14ac:dyDescent="0.25">
      <c r="A64" s="6">
        <v>45</v>
      </c>
      <c r="B64" s="6" t="s">
        <v>43</v>
      </c>
      <c r="C64" s="6" t="s">
        <v>42</v>
      </c>
      <c r="D64" s="6">
        <v>150</v>
      </c>
      <c r="E64" s="6" t="s">
        <v>2</v>
      </c>
      <c r="F64" s="17"/>
      <c r="G64" s="7">
        <f t="shared" si="5"/>
        <v>0</v>
      </c>
      <c r="H64" s="8">
        <f>SUM(G62:G64)</f>
        <v>0</v>
      </c>
    </row>
    <row r="65" spans="1:8" s="2" customFormat="1" ht="13.5" customHeight="1" x14ac:dyDescent="0.25">
      <c r="A65" s="9">
        <v>50</v>
      </c>
      <c r="B65" s="9"/>
      <c r="C65" s="9" t="s">
        <v>113</v>
      </c>
      <c r="D65" s="9"/>
      <c r="E65" s="9"/>
      <c r="F65" s="6"/>
      <c r="G65" s="7"/>
      <c r="H65" s="8"/>
    </row>
    <row r="66" spans="1:8" ht="13.5" customHeight="1" x14ac:dyDescent="0.25">
      <c r="A66" s="6">
        <v>50</v>
      </c>
      <c r="B66" s="6" t="s">
        <v>117</v>
      </c>
      <c r="C66" s="6" t="s">
        <v>114</v>
      </c>
      <c r="D66" s="6">
        <v>125</v>
      </c>
      <c r="E66" s="6" t="s">
        <v>3</v>
      </c>
      <c r="F66" s="37"/>
      <c r="G66" s="7">
        <f t="shared" ref="G66:G68" si="6">(D66*F66)</f>
        <v>0</v>
      </c>
      <c r="H66" s="8"/>
    </row>
    <row r="67" spans="1:8" ht="13.5" customHeight="1" x14ac:dyDescent="0.25">
      <c r="A67" s="6">
        <v>50</v>
      </c>
      <c r="B67" s="6" t="s">
        <v>118</v>
      </c>
      <c r="C67" s="6" t="s">
        <v>115</v>
      </c>
      <c r="D67" s="6">
        <v>200</v>
      </c>
      <c r="E67" s="6" t="s">
        <v>3</v>
      </c>
      <c r="F67" s="37"/>
      <c r="G67" s="7">
        <f t="shared" si="6"/>
        <v>0</v>
      </c>
      <c r="H67" s="8"/>
    </row>
    <row r="68" spans="1:8" ht="13.5" customHeight="1" x14ac:dyDescent="0.25">
      <c r="A68" s="6">
        <v>50</v>
      </c>
      <c r="B68" s="6" t="s">
        <v>119</v>
      </c>
      <c r="C68" s="6" t="s">
        <v>116</v>
      </c>
      <c r="D68" s="6">
        <v>100</v>
      </c>
      <c r="E68" s="6" t="s">
        <v>3</v>
      </c>
      <c r="F68" s="37"/>
      <c r="G68" s="7">
        <f t="shared" si="6"/>
        <v>0</v>
      </c>
      <c r="H68" s="8">
        <f>SUM(G66:G68)</f>
        <v>0</v>
      </c>
    </row>
    <row r="69" spans="1:8" x14ac:dyDescent="0.25">
      <c r="A69" s="6"/>
      <c r="B69" s="6"/>
      <c r="C69" s="6"/>
      <c r="D69" s="6"/>
      <c r="E69" s="6"/>
      <c r="F69" s="6"/>
      <c r="G69" s="7"/>
      <c r="H69" s="8"/>
    </row>
    <row r="70" spans="1:8" x14ac:dyDescent="0.25">
      <c r="A70" s="6"/>
      <c r="B70" s="6"/>
      <c r="C70" s="6"/>
      <c r="D70" s="6"/>
      <c r="E70" s="6"/>
      <c r="F70" s="6"/>
      <c r="G70" s="7"/>
      <c r="H70" s="8"/>
    </row>
    <row r="71" spans="1:8" x14ac:dyDescent="0.25">
      <c r="A71" s="6"/>
      <c r="B71" s="6"/>
      <c r="C71" s="10" t="s">
        <v>66</v>
      </c>
      <c r="D71" s="6"/>
      <c r="E71" s="6"/>
      <c r="F71" s="6"/>
      <c r="G71" s="6"/>
      <c r="H71" s="8"/>
    </row>
    <row r="72" spans="1:8" x14ac:dyDescent="0.25">
      <c r="A72" s="6"/>
      <c r="B72" s="6"/>
      <c r="C72" s="10" t="s">
        <v>69</v>
      </c>
      <c r="D72" s="6"/>
      <c r="E72" s="6"/>
      <c r="F72" s="6"/>
      <c r="G72" s="7"/>
      <c r="H72" s="8"/>
    </row>
    <row r="73" spans="1:8" x14ac:dyDescent="0.25">
      <c r="A73" s="6"/>
      <c r="B73" s="6"/>
      <c r="C73" s="6" t="s">
        <v>70</v>
      </c>
      <c r="D73" s="6">
        <v>800</v>
      </c>
      <c r="E73" s="6" t="s">
        <v>65</v>
      </c>
      <c r="F73" s="17"/>
      <c r="G73" s="7">
        <f>(D73*F73)</f>
        <v>0</v>
      </c>
      <c r="H73" s="8">
        <f>SUM(G73)</f>
        <v>0</v>
      </c>
    </row>
    <row r="74" spans="1:8" x14ac:dyDescent="0.25">
      <c r="A74" s="6"/>
      <c r="B74" s="6"/>
      <c r="C74" s="10"/>
      <c r="D74" s="6"/>
      <c r="E74" s="6"/>
      <c r="F74" s="6"/>
      <c r="G74" s="7"/>
      <c r="H74" s="11"/>
    </row>
    <row r="75" spans="1:8" x14ac:dyDescent="0.25">
      <c r="A75" s="6"/>
      <c r="B75" s="6"/>
      <c r="C75" s="6"/>
      <c r="D75" s="6"/>
      <c r="E75" s="6"/>
      <c r="F75" s="6"/>
      <c r="G75" s="6"/>
      <c r="H75" s="11"/>
    </row>
    <row r="76" spans="1:8" x14ac:dyDescent="0.25">
      <c r="A76" s="6"/>
      <c r="B76" s="10" t="s">
        <v>63</v>
      </c>
      <c r="C76" s="6"/>
      <c r="D76" s="6"/>
      <c r="E76" s="7"/>
      <c r="F76" s="7"/>
      <c r="G76" s="7"/>
      <c r="H76" s="13"/>
    </row>
    <row r="77" spans="1:8" x14ac:dyDescent="0.25">
      <c r="A77" s="6"/>
      <c r="B77" s="10"/>
      <c r="C77" s="10" t="s">
        <v>59</v>
      </c>
      <c r="D77" s="10"/>
      <c r="E77" s="12"/>
      <c r="F77" s="12"/>
      <c r="G77" s="12" t="s">
        <v>64</v>
      </c>
      <c r="H77" s="11"/>
    </row>
    <row r="78" spans="1:8" x14ac:dyDescent="0.25">
      <c r="A78" s="6"/>
      <c r="B78" s="14"/>
      <c r="C78" s="32" t="s">
        <v>126</v>
      </c>
      <c r="D78" s="25">
        <v>15000</v>
      </c>
      <c r="E78" s="6" t="s">
        <v>65</v>
      </c>
      <c r="F78" s="17"/>
      <c r="G78" s="7">
        <f>D78*F78</f>
        <v>0</v>
      </c>
      <c r="H78" s="8">
        <f>G78</f>
        <v>0</v>
      </c>
    </row>
    <row r="79" spans="1:8" x14ac:dyDescent="0.25">
      <c r="A79" s="26"/>
      <c r="B79" s="27"/>
      <c r="C79" s="28"/>
      <c r="D79" s="33"/>
      <c r="E79" s="6"/>
      <c r="F79" s="7"/>
      <c r="G79" s="7"/>
      <c r="H79" s="8"/>
    </row>
    <row r="80" spans="1:8" x14ac:dyDescent="0.25">
      <c r="A80" s="6"/>
      <c r="B80" s="9"/>
      <c r="C80" s="9" t="s">
        <v>59</v>
      </c>
      <c r="D80" s="10" t="s">
        <v>120</v>
      </c>
      <c r="E80" s="6" t="s">
        <v>68</v>
      </c>
      <c r="F80" s="12"/>
      <c r="G80" s="12"/>
      <c r="H80" s="11"/>
    </row>
    <row r="81" spans="1:8" x14ac:dyDescent="0.25">
      <c r="A81" s="6">
        <v>10</v>
      </c>
      <c r="B81" s="6">
        <v>10</v>
      </c>
      <c r="C81" s="6" t="s">
        <v>123</v>
      </c>
      <c r="D81" s="34">
        <v>800000</v>
      </c>
      <c r="E81" s="18"/>
      <c r="F81" s="6"/>
      <c r="G81" s="7">
        <f>(D81*E81)</f>
        <v>0</v>
      </c>
      <c r="H81" s="29">
        <f>SUM(G81)</f>
        <v>0</v>
      </c>
    </row>
    <row r="82" spans="1:8" x14ac:dyDescent="0.25">
      <c r="A82" s="6"/>
      <c r="B82" s="6"/>
      <c r="C82" s="6"/>
      <c r="D82" s="6"/>
      <c r="E82" s="6"/>
      <c r="F82" s="6"/>
      <c r="G82" s="6"/>
      <c r="H82" s="11"/>
    </row>
    <row r="83" spans="1:8" x14ac:dyDescent="0.25">
      <c r="A83" s="6"/>
      <c r="B83" s="6"/>
      <c r="C83" s="9" t="s">
        <v>59</v>
      </c>
      <c r="D83" s="10" t="s">
        <v>120</v>
      </c>
      <c r="E83" s="6"/>
      <c r="F83" s="6"/>
      <c r="G83" s="6"/>
      <c r="H83" s="11"/>
    </row>
    <row r="84" spans="1:8" x14ac:dyDescent="0.25">
      <c r="A84" s="6">
        <v>15</v>
      </c>
      <c r="B84" s="6">
        <v>15</v>
      </c>
      <c r="C84" s="6" t="s">
        <v>124</v>
      </c>
      <c r="D84" s="34">
        <v>1000000</v>
      </c>
      <c r="E84" s="36"/>
      <c r="F84" s="6"/>
      <c r="G84" s="7">
        <f>(D84*E84)</f>
        <v>0</v>
      </c>
      <c r="H84" s="35">
        <f>G84</f>
        <v>0</v>
      </c>
    </row>
    <row r="85" spans="1:8" x14ac:dyDescent="0.25">
      <c r="A85" s="6"/>
      <c r="B85" s="6"/>
      <c r="C85" s="6"/>
      <c r="D85" s="6"/>
      <c r="E85" s="6"/>
      <c r="F85" s="6"/>
      <c r="G85" s="6"/>
      <c r="H85" s="11"/>
    </row>
    <row r="86" spans="1:8" x14ac:dyDescent="0.25">
      <c r="A86" s="6"/>
      <c r="B86" s="6"/>
      <c r="C86" s="10" t="s">
        <v>67</v>
      </c>
      <c r="D86" s="6"/>
      <c r="E86" s="6"/>
      <c r="F86" s="6"/>
      <c r="G86" s="6"/>
      <c r="H86" s="8">
        <f>SUM(H2:H84)</f>
        <v>0</v>
      </c>
    </row>
    <row r="87" spans="1:8" x14ac:dyDescent="0.25">
      <c r="A87" s="6"/>
      <c r="B87" s="6"/>
      <c r="C87" s="6"/>
      <c r="D87" s="6"/>
      <c r="E87" s="6"/>
      <c r="F87" s="6"/>
      <c r="G87" s="6"/>
      <c r="H87" s="11"/>
    </row>
    <row r="88" spans="1:8" ht="14.25" thickBot="1" x14ac:dyDescent="0.3">
      <c r="A88" s="15"/>
      <c r="B88" s="15"/>
      <c r="C88" s="15"/>
      <c r="D88" s="15"/>
      <c r="E88" s="15"/>
      <c r="F88" s="15"/>
      <c r="G88" s="15"/>
      <c r="H88" s="16"/>
    </row>
    <row r="89" spans="1:8" ht="41.25" thickTop="1" x14ac:dyDescent="0.25">
      <c r="C89" s="30" t="s">
        <v>122</v>
      </c>
    </row>
  </sheetData>
  <sheetProtection algorithmName="SHA-512" hashValue="vU63oHP3msZcSsWRKIsdu3C+wEH8PwzlLojtudUnQFNdghfuqAlH1cI/yZZe+0kF07RQe5q5lHiba6KGHtU8/g==" saltValue="gWVcOSWo50Pco7xiF6gV8w==" spinCount="100000" sheet="1" objects="1" scenarios="1"/>
  <phoneticPr fontId="0" type="noConversion"/>
  <pageMargins left="0.35433070866141736" right="0.15748031496062992" top="0.78740157480314965" bottom="0.39370078740157483" header="0.51181102362204722" footer="0.51181102362204722"/>
  <pageSetup paperSize="8" scale="77" fitToHeight="0" orientation="landscape" r:id="rId1"/>
  <headerFooter>
    <oddHeader xml:space="preserve">&amp;C&amp;"Verdana,Vet"&amp;20Prijsinvulformulier </oddHeader>
    <oddFooter>&amp;LAanbesteding "Bouwkundig monumentaal onderhoud en  gemeente Utrecht"&amp;RPagina  &amp;P van &amp; &amp;N</oddFooter>
  </headerFooter>
  <rowBreaks count="1" manualBreakCount="1"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Prijsinvulformulier</vt:lpstr>
      <vt:lpstr>Prijsinvulformulier!Afdrukbereik</vt:lpstr>
      <vt:lpstr>Prijsinvulformulier!Afdruktitels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Schook, Ciryll</dc:creator>
  <cp:lastModifiedBy>Buitelaar, Pascal</cp:lastModifiedBy>
  <cp:lastPrinted>2022-03-17T10:20:29Z</cp:lastPrinted>
  <dcterms:created xsi:type="dcterms:W3CDTF">2013-09-05T11:52:28Z</dcterms:created>
  <dcterms:modified xsi:type="dcterms:W3CDTF">2022-03-22T11:15:35Z</dcterms:modified>
</cp:coreProperties>
</file>