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Library/Dropbox BIC BV/BiC bv Dropbox/BiC Leeuwarden/BiC Leeuwarden/BiC_consultancy/ROC Friese poort/2022 ICT NAAS outsourcing/aanbestedingsdocument en bijlagen/Concept/"/>
    </mc:Choice>
  </mc:AlternateContent>
  <xr:revisionPtr revIDLastSave="0" documentId="13_ncr:1_{8DA2FF2C-AA61-3046-B056-53EB174B288F}" xr6:coauthVersionLast="47" xr6:coauthVersionMax="47" xr10:uidLastSave="{00000000-0000-0000-0000-000000000000}"/>
  <bookViews>
    <workbookView xWindow="31200" yWindow="500" windowWidth="45740" windowHeight="20620" xr2:uid="{26A0E56A-9CA4-EB40-BF12-5B4691CBE874}"/>
  </bookViews>
  <sheets>
    <sheet name="Waarde kwaliteit" sheetId="2" r:id="rId1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2" l="1"/>
  <c r="K4" i="2"/>
  <c r="B3" i="2"/>
  <c r="C3" i="2"/>
  <c r="D3" i="2"/>
  <c r="E3" i="2"/>
  <c r="F3" i="2"/>
  <c r="G3" i="2"/>
  <c r="H3" i="2"/>
  <c r="I3" i="2"/>
  <c r="J3" i="2"/>
  <c r="K3" i="2"/>
  <c r="B7" i="2"/>
  <c r="G7" i="2"/>
  <c r="G5" i="2"/>
  <c r="J7" i="2"/>
  <c r="J8" i="2"/>
  <c r="J5" i="2"/>
  <c r="I7" i="2"/>
  <c r="I5" i="2"/>
  <c r="F7" i="2"/>
  <c r="E7" i="2"/>
  <c r="D7" i="2"/>
  <c r="C7" i="2"/>
  <c r="F5" i="2"/>
  <c r="D5" i="2"/>
  <c r="E5" i="2"/>
  <c r="C5" i="2"/>
  <c r="B5" i="2"/>
</calcChain>
</file>

<file path=xl/sharedStrings.xml><?xml version="1.0" encoding="utf-8"?>
<sst xmlns="http://schemas.openxmlformats.org/spreadsheetml/2006/main" count="85" uniqueCount="56">
  <si>
    <t>OPEN VRAGEN + bijbehorende waarde beoordeling</t>
  </si>
  <si>
    <t>7.1.1
NAAS</t>
  </si>
  <si>
    <t>7.1.3
TECHNISCHE REGIEFUNCTIE BIJ EEN VERHUIZING</t>
  </si>
  <si>
    <t>7.1.4
TECHNOLOGISCHE INNOVATIE</t>
  </si>
  <si>
    <t>7.1.7
INFORMATIE-BEVEILIGING</t>
  </si>
  <si>
    <t>7.1.8 MILIEU, DUURZAAMHEID EN SROI</t>
  </si>
  <si>
    <t>Totaal:</t>
  </si>
  <si>
    <t>Percentage</t>
  </si>
  <si>
    <t>5 uitmuntend</t>
  </si>
  <si>
    <t>4 goed</t>
  </si>
  <si>
    <t xml:space="preserve">Zie hieronder </t>
  </si>
  <si>
    <t>3 voldoende</t>
  </si>
  <si>
    <t xml:space="preserve"> </t>
  </si>
  <si>
    <t>2 matig</t>
  </si>
  <si>
    <t>1 onvoldoende</t>
  </si>
  <si>
    <t>KO</t>
  </si>
  <si>
    <t>Totaal kwaliteit</t>
  </si>
  <si>
    <t>Geraamde omvang per jaar:</t>
  </si>
  <si>
    <t>7.1.6.B</t>
  </si>
  <si>
    <t>P1 hersteltijd</t>
  </si>
  <si>
    <t>1 uur</t>
  </si>
  <si>
    <t xml:space="preserve">  </t>
  </si>
  <si>
    <t>2 uur</t>
  </si>
  <si>
    <t>3 uur</t>
  </si>
  <si>
    <t>4 uur</t>
  </si>
  <si>
    <t>P2 hersteltijd</t>
  </si>
  <si>
    <t>6 uur</t>
  </si>
  <si>
    <t>8 uur</t>
  </si>
  <si>
    <t>P3 hersteltijd</t>
  </si>
  <si>
    <t>12 uur</t>
  </si>
  <si>
    <t>16 uur</t>
  </si>
  <si>
    <t>P4 hersteltijd</t>
  </si>
  <si>
    <t>24 uur</t>
  </si>
  <si>
    <t>32 uur</t>
  </si>
  <si>
    <t>P1 responsetijd</t>
  </si>
  <si>
    <t>5 minuten</t>
  </si>
  <si>
    <t>10 minuten</t>
  </si>
  <si>
    <t>12 minuten</t>
  </si>
  <si>
    <t>15 minuten</t>
  </si>
  <si>
    <t>P2 responsetijd</t>
  </si>
  <si>
    <t>30 minuten</t>
  </si>
  <si>
    <t>45 minuten</t>
  </si>
  <si>
    <t>60 minuten</t>
  </si>
  <si>
    <t>P3 responsetijd</t>
  </si>
  <si>
    <t>120 minuten</t>
  </si>
  <si>
    <t>180 minuten</t>
  </si>
  <si>
    <t>240 minuten</t>
  </si>
  <si>
    <t>P4 responsetijd</t>
  </si>
  <si>
    <t>360 minuten</t>
  </si>
  <si>
    <t>480 minuten</t>
  </si>
  <si>
    <t>Indien inschrijver driemaal matig scoort of meer zal dat leiden tot uitsluiting.</t>
  </si>
  <si>
    <t>plafond NAAS 12 maanden</t>
  </si>
  <si>
    <t>7.1.2
PLAN VAN AANPAK IMPLEMENTATIE EN NIVEAU DIENSTVERLENING</t>
  </si>
  <si>
    <t>7.1.6.A
PROCES AANVRAGEN VANUIT OPDRACHTGEVER AAN INSCHRIJVER</t>
  </si>
  <si>
    <t>7.1.5.
GOEDE SAMENWERKING,VISIE OP PARTNERSCHAP</t>
  </si>
  <si>
    <t>7.1.6.B
SLA RESPONSETIJDEN EN SLA HERSTELTIJDEN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</si>
</sst>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"/>
    <numFmt numFmtId="165" formatCode="_ [$€-2]\ * #,##0.00_ ;_ [$€-2]\ * \-#,##0.00_ ;_ [$€-2]\ * &quot;-&quot;??_ ;_ @_ "/>
  </numFmts>
  <fonts count="14" x14ac:knownFonts="1">
    <font>
      <sz val="12"/>
      <color theme="1"/>
      <name val="Calibri"/>
      <family val="2"/>
      <scheme val="minor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sz val="8"/>
      <color rgb="FF000000"/>
      <name val="Verdana"/>
      <family val="2"/>
    </font>
    <font>
      <sz val="10"/>
      <color theme="1"/>
      <name val="Calibri"/>
      <family val="2"/>
      <scheme val="minor"/>
    </font>
    <font>
      <b/>
      <sz val="10"/>
      <color rgb="FF000000"/>
      <name val="Verdana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theme="1"/>
      <name val="Calibri"/>
      <family val="2"/>
      <scheme val="minor"/>
    </font>
    <font>
      <sz val="10"/>
      <color rgb="FFFF0000"/>
      <name val="Verdana"/>
      <family val="2"/>
    </font>
    <font>
      <b/>
      <sz val="16"/>
      <color theme="1"/>
      <name val="Verdana"/>
      <family val="2"/>
    </font>
    <font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3">
    <xf numFmtId="0" fontId="0" fillId="0" borderId="0" xfId="0"/>
    <xf numFmtId="0" fontId="5" fillId="3" borderId="1" xfId="0" applyFont="1" applyFill="1" applyBorder="1" applyAlignment="1">
      <alignment horizontal="justify" vertical="center" wrapText="1"/>
    </xf>
    <xf numFmtId="164" fontId="0" fillId="0" borderId="1" xfId="0" applyNumberFormat="1" applyBorder="1" applyAlignment="1">
      <alignment vertical="center"/>
    </xf>
    <xf numFmtId="0" fontId="6" fillId="0" borderId="0" xfId="0" applyFont="1"/>
    <xf numFmtId="0" fontId="7" fillId="4" borderId="1" xfId="0" applyFont="1" applyFill="1" applyBorder="1" applyAlignment="1">
      <alignment horizontal="justify" vertical="center" wrapText="1"/>
    </xf>
    <xf numFmtId="0" fontId="7" fillId="3" borderId="3" xfId="0" applyFont="1" applyFill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164" fontId="3" fillId="2" borderId="4" xfId="0" applyNumberFormat="1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10" fillId="0" borderId="0" xfId="0" applyFont="1"/>
    <xf numFmtId="0" fontId="8" fillId="0" borderId="0" xfId="0" applyFont="1"/>
    <xf numFmtId="164" fontId="0" fillId="0" borderId="0" xfId="0" applyNumberFormat="1"/>
    <xf numFmtId="0" fontId="11" fillId="0" borderId="0" xfId="0" applyFont="1" applyAlignment="1">
      <alignment horizontal="left" vertical="center"/>
    </xf>
    <xf numFmtId="164" fontId="0" fillId="7" borderId="1" xfId="0" applyNumberFormat="1" applyFill="1" applyBorder="1" applyAlignment="1">
      <alignment vertical="center"/>
    </xf>
    <xf numFmtId="164" fontId="11" fillId="2" borderId="4" xfId="0" applyNumberFormat="1" applyFont="1" applyFill="1" applyBorder="1" applyAlignment="1">
      <alignment horizontal="justify" vertical="center" wrapText="1"/>
    </xf>
    <xf numFmtId="164" fontId="1" fillId="2" borderId="4" xfId="0" applyNumberFormat="1" applyFont="1" applyFill="1" applyBorder="1" applyAlignment="1">
      <alignment horizontal="justify" vertical="center" wrapText="1"/>
    </xf>
    <xf numFmtId="9" fontId="1" fillId="0" borderId="1" xfId="1" applyFont="1" applyBorder="1"/>
    <xf numFmtId="164" fontId="1" fillId="7" borderId="1" xfId="0" applyNumberFormat="1" applyFont="1" applyFill="1" applyBorder="1"/>
    <xf numFmtId="0" fontId="1" fillId="0" borderId="1" xfId="0" applyFont="1" applyBorder="1"/>
    <xf numFmtId="165" fontId="0" fillId="0" borderId="0" xfId="0" applyNumberFormat="1"/>
    <xf numFmtId="164" fontId="4" fillId="2" borderId="2" xfId="0" applyNumberFormat="1" applyFont="1" applyFill="1" applyBorder="1" applyAlignment="1">
      <alignment horizontal="justify" vertical="center" wrapText="1"/>
    </xf>
    <xf numFmtId="0" fontId="13" fillId="0" borderId="0" xfId="0" applyFont="1"/>
    <xf numFmtId="10" fontId="7" fillId="4" borderId="1" xfId="1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9" fontId="7" fillId="4" borderId="0" xfId="1" applyFont="1" applyFill="1" applyBorder="1" applyAlignment="1">
      <alignment horizontal="center" vertical="center" wrapText="1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50801</xdr:rowOff>
    </xdr:from>
    <xdr:to>
      <xdr:col>1</xdr:col>
      <xdr:colOff>1123013</xdr:colOff>
      <xdr:row>0</xdr:row>
      <xdr:rowOff>952501</xdr:rowOff>
    </xdr:to>
    <xdr:pic>
      <xdr:nvPicPr>
        <xdr:cNvPr id="2" name="Graphic 18">
          <a:extLst>
            <a:ext uri="{FF2B5EF4-FFF2-40B4-BE49-F238E27FC236}">
              <a16:creationId xmlns:a16="http://schemas.microsoft.com/office/drawing/2014/main" id="{C351AC14-C8BF-2D4F-8390-DC8687E82A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rcRect l="7974" t="25445" r="13317" b="35145"/>
        <a:stretch/>
      </xdr:blipFill>
      <xdr:spPr bwMode="auto">
        <a:xfrm>
          <a:off x="406400" y="50801"/>
          <a:ext cx="2215213" cy="9017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9C537-3B0E-1046-BD21-A197BD23E614}">
  <dimension ref="A1:N56"/>
  <sheetViews>
    <sheetView showGridLines="0" tabSelected="1" zoomScale="120" zoomScaleNormal="120" workbookViewId="0">
      <selection activeCell="E16" sqref="E16"/>
    </sheetView>
  </sheetViews>
  <sheetFormatPr baseColWidth="10" defaultColWidth="11" defaultRowHeight="16" x14ac:dyDescent="0.2"/>
  <cols>
    <col min="1" max="1" width="19.6640625" customWidth="1"/>
    <col min="2" max="12" width="23.6640625" customWidth="1"/>
    <col min="13" max="13" width="21.6640625" customWidth="1"/>
  </cols>
  <sheetData>
    <row r="1" spans="1:14" ht="82" customHeight="1" thickBo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9"/>
      <c r="L1" s="3"/>
      <c r="M1" s="3"/>
    </row>
    <row r="2" spans="1:14" s="12" customFormat="1" ht="71" thickBot="1" x14ac:dyDescent="0.25">
      <c r="A2" s="9"/>
      <c r="B2" s="9" t="s">
        <v>1</v>
      </c>
      <c r="C2" s="9" t="s">
        <v>52</v>
      </c>
      <c r="D2" s="9" t="s">
        <v>2</v>
      </c>
      <c r="E2" s="9" t="s">
        <v>3</v>
      </c>
      <c r="F2" s="9" t="s">
        <v>54</v>
      </c>
      <c r="G2" s="9" t="s">
        <v>53</v>
      </c>
      <c r="H2" s="9" t="s">
        <v>55</v>
      </c>
      <c r="I2" s="9" t="s">
        <v>4</v>
      </c>
      <c r="J2" s="9" t="s">
        <v>5</v>
      </c>
      <c r="K2" s="10" t="s">
        <v>6</v>
      </c>
      <c r="L2" s="11"/>
    </row>
    <row r="3" spans="1:14" x14ac:dyDescent="0.2">
      <c r="A3" s="4" t="s">
        <v>7</v>
      </c>
      <c r="B3" s="24">
        <f t="shared" ref="B3:H3" si="0">B4/$K$4</f>
        <v>0.16822429906542055</v>
      </c>
      <c r="C3" s="24">
        <f t="shared" si="0"/>
        <v>0.16822429906542055</v>
      </c>
      <c r="D3" s="24">
        <f t="shared" si="0"/>
        <v>0.16822429906542055</v>
      </c>
      <c r="E3" s="24">
        <f t="shared" si="0"/>
        <v>9.3457943925233641E-2</v>
      </c>
      <c r="F3" s="24">
        <f t="shared" si="0"/>
        <v>9.3457943925233641E-2</v>
      </c>
      <c r="G3" s="24">
        <f t="shared" si="0"/>
        <v>9.3457943925233641E-2</v>
      </c>
      <c r="H3" s="24">
        <f t="shared" si="0"/>
        <v>9.3457943925233641E-2</v>
      </c>
      <c r="I3" s="24">
        <f>I4/$K$4</f>
        <v>9.3457943925233641E-2</v>
      </c>
      <c r="J3" s="24">
        <f>J4/$K$4</f>
        <v>2.8037383177570093E-2</v>
      </c>
      <c r="K3" s="18">
        <f>SUM(B3:J3)</f>
        <v>1</v>
      </c>
      <c r="L3" s="3"/>
    </row>
    <row r="4" spans="1:14" x14ac:dyDescent="0.2">
      <c r="A4" s="5" t="s">
        <v>8</v>
      </c>
      <c r="B4" s="8">
        <v>90000</v>
      </c>
      <c r="C4" s="8">
        <v>90000</v>
      </c>
      <c r="D4" s="8">
        <v>90000</v>
      </c>
      <c r="E4" s="8">
        <v>50000</v>
      </c>
      <c r="F4" s="8">
        <v>50000</v>
      </c>
      <c r="G4" s="8">
        <v>50000</v>
      </c>
      <c r="H4" s="8">
        <v>50000</v>
      </c>
      <c r="I4" s="8">
        <v>50000</v>
      </c>
      <c r="J4" s="8">
        <v>15000</v>
      </c>
      <c r="K4" s="19">
        <f>SUM(B4:J4)</f>
        <v>535000</v>
      </c>
      <c r="L4" s="3"/>
    </row>
    <row r="5" spans="1:14" ht="17" thickBot="1" x14ac:dyDescent="0.25">
      <c r="A5" s="5" t="s">
        <v>9</v>
      </c>
      <c r="B5" s="8">
        <f>B4*0.5</f>
        <v>45000</v>
      </c>
      <c r="C5" s="8">
        <f t="shared" ref="C5:E5" si="1">C4*0.5</f>
        <v>45000</v>
      </c>
      <c r="D5" s="8">
        <f>D4*0.5</f>
        <v>45000</v>
      </c>
      <c r="E5" s="8">
        <f t="shared" si="1"/>
        <v>25000</v>
      </c>
      <c r="F5" s="8">
        <f t="shared" ref="F5:G5" si="2">F4*0.5</f>
        <v>25000</v>
      </c>
      <c r="G5" s="8">
        <f t="shared" si="2"/>
        <v>25000</v>
      </c>
      <c r="H5" s="8" t="s">
        <v>10</v>
      </c>
      <c r="I5" s="8">
        <f t="shared" ref="I5:J5" si="3">I4*0.5</f>
        <v>25000</v>
      </c>
      <c r="J5" s="8">
        <f t="shared" si="3"/>
        <v>7500</v>
      </c>
      <c r="K5" s="20"/>
      <c r="L5" s="3"/>
    </row>
    <row r="6" spans="1:14" x14ac:dyDescent="0.2">
      <c r="A6" s="5" t="s">
        <v>11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 t="s">
        <v>10</v>
      </c>
      <c r="I6" s="8">
        <v>0</v>
      </c>
      <c r="J6" s="8">
        <v>0</v>
      </c>
      <c r="K6" s="20"/>
      <c r="L6" s="3" t="s">
        <v>12</v>
      </c>
    </row>
    <row r="7" spans="1:14" ht="17" customHeight="1" thickBot="1" x14ac:dyDescent="0.25">
      <c r="A7" s="5" t="s">
        <v>13</v>
      </c>
      <c r="B7" s="16">
        <f>(0-B4)*2</f>
        <v>-180000</v>
      </c>
      <c r="C7" s="16">
        <f t="shared" ref="C7:F7" si="4">0-C4</f>
        <v>-90000</v>
      </c>
      <c r="D7" s="16">
        <f t="shared" si="4"/>
        <v>-90000</v>
      </c>
      <c r="E7" s="16">
        <f t="shared" si="4"/>
        <v>-50000</v>
      </c>
      <c r="F7" s="16">
        <f t="shared" si="4"/>
        <v>-50000</v>
      </c>
      <c r="G7" s="16">
        <f t="shared" ref="G7" si="5">0-G4</f>
        <v>-50000</v>
      </c>
      <c r="H7" s="17" t="s">
        <v>10</v>
      </c>
      <c r="I7" s="16">
        <f t="shared" ref="I7:J7" si="6">0-I4</f>
        <v>-50000</v>
      </c>
      <c r="J7" s="16">
        <f t="shared" si="6"/>
        <v>-15000</v>
      </c>
      <c r="K7" s="20"/>
      <c r="L7" s="3"/>
    </row>
    <row r="8" spans="1:14" ht="17" customHeight="1" thickBot="1" x14ac:dyDescent="0.25">
      <c r="A8" s="5" t="s">
        <v>14</v>
      </c>
      <c r="B8" s="6" t="s">
        <v>15</v>
      </c>
      <c r="C8" s="6" t="s">
        <v>15</v>
      </c>
      <c r="D8" s="6" t="s">
        <v>15</v>
      </c>
      <c r="E8" s="6" t="s">
        <v>15</v>
      </c>
      <c r="F8" s="6" t="s">
        <v>15</v>
      </c>
      <c r="G8" s="6" t="s">
        <v>15</v>
      </c>
      <c r="H8" s="8" t="s">
        <v>10</v>
      </c>
      <c r="I8" s="7" t="s">
        <v>15</v>
      </c>
      <c r="J8" s="22">
        <f>J7*3</f>
        <v>-45000</v>
      </c>
      <c r="K8" s="20"/>
      <c r="L8" s="3"/>
    </row>
    <row r="9" spans="1:14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7" thickBot="1" x14ac:dyDescent="0.25">
      <c r="A10" s="3"/>
      <c r="B10" s="3"/>
      <c r="C10" s="3"/>
      <c r="D10" s="23" t="s">
        <v>50</v>
      </c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5" customHeight="1" thickBot="1" x14ac:dyDescent="0.25">
      <c r="A11" s="1" t="s">
        <v>16</v>
      </c>
      <c r="B11" s="15">
        <f>K4</f>
        <v>535000</v>
      </c>
      <c r="C11" s="3"/>
      <c r="D11" s="14" t="s">
        <v>12</v>
      </c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25" customHeight="1" thickBot="1" x14ac:dyDescent="0.25">
      <c r="A12" s="1" t="s">
        <v>17</v>
      </c>
      <c r="B12" s="2">
        <v>1053000</v>
      </c>
      <c r="C12" s="3" t="s">
        <v>51</v>
      </c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7" thickBo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3" customHeight="1" thickBot="1" x14ac:dyDescent="0.25">
      <c r="A14" s="30" t="s">
        <v>18</v>
      </c>
      <c r="B14" s="3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7" customHeight="1" thickBot="1" x14ac:dyDescent="0.25">
      <c r="A15" s="32" t="s">
        <v>12</v>
      </c>
      <c r="B15" s="32"/>
      <c r="C15" s="3"/>
      <c r="D15" s="3"/>
      <c r="E15" s="21" t="s">
        <v>12</v>
      </c>
      <c r="F15" s="21" t="s">
        <v>12</v>
      </c>
      <c r="G15" s="3"/>
      <c r="H15" s="3"/>
      <c r="I15" s="3"/>
      <c r="J15" s="3"/>
      <c r="K15" s="3"/>
      <c r="L15" s="3"/>
      <c r="M15" s="3"/>
      <c r="N15" s="3"/>
    </row>
    <row r="16" spans="1:14" ht="34" customHeight="1" thickBot="1" x14ac:dyDescent="0.25">
      <c r="A16" s="25" t="s">
        <v>19</v>
      </c>
      <c r="B16" s="26"/>
      <c r="E16" s="21" t="s">
        <v>12</v>
      </c>
      <c r="F16" s="21" t="s">
        <v>12</v>
      </c>
      <c r="I16" s="3"/>
      <c r="J16" s="3"/>
      <c r="K16" s="3"/>
      <c r="L16" s="3"/>
      <c r="M16" s="3"/>
      <c r="N16" s="3"/>
    </row>
    <row r="17" spans="1:6" ht="17" thickBot="1" x14ac:dyDescent="0.25">
      <c r="A17" s="5" t="s">
        <v>20</v>
      </c>
      <c r="B17" s="8">
        <v>2000</v>
      </c>
      <c r="D17" s="13"/>
      <c r="E17" s="21" t="s">
        <v>21</v>
      </c>
      <c r="F17" s="21" t="s">
        <v>12</v>
      </c>
    </row>
    <row r="18" spans="1:6" ht="17" thickBot="1" x14ac:dyDescent="0.25">
      <c r="A18" s="5" t="s">
        <v>22</v>
      </c>
      <c r="B18" s="8">
        <v>1000</v>
      </c>
      <c r="E18" s="21" t="s">
        <v>12</v>
      </c>
      <c r="F18" s="21" t="s">
        <v>21</v>
      </c>
    </row>
    <row r="19" spans="1:6" ht="17" thickBot="1" x14ac:dyDescent="0.25">
      <c r="A19" s="5" t="s">
        <v>23</v>
      </c>
      <c r="B19" s="8">
        <v>500</v>
      </c>
      <c r="F19" t="s">
        <v>12</v>
      </c>
    </row>
    <row r="20" spans="1:6" ht="17" thickBot="1" x14ac:dyDescent="0.25">
      <c r="A20" s="5" t="s">
        <v>24</v>
      </c>
      <c r="B20" s="8">
        <v>0</v>
      </c>
    </row>
    <row r="21" spans="1:6" ht="34" customHeight="1" thickBot="1" x14ac:dyDescent="0.25">
      <c r="A21" s="25" t="s">
        <v>25</v>
      </c>
      <c r="B21" s="26"/>
    </row>
    <row r="22" spans="1:6" ht="17" thickBot="1" x14ac:dyDescent="0.25">
      <c r="A22" s="5" t="s">
        <v>20</v>
      </c>
      <c r="B22" s="8">
        <v>2000</v>
      </c>
    </row>
    <row r="23" spans="1:6" ht="17" thickBot="1" x14ac:dyDescent="0.25">
      <c r="A23" s="5" t="s">
        <v>23</v>
      </c>
      <c r="B23" s="8">
        <v>1000</v>
      </c>
    </row>
    <row r="24" spans="1:6" ht="17" thickBot="1" x14ac:dyDescent="0.25">
      <c r="A24" s="5" t="s">
        <v>26</v>
      </c>
      <c r="B24" s="8">
        <v>500</v>
      </c>
    </row>
    <row r="25" spans="1:6" ht="17" thickBot="1" x14ac:dyDescent="0.25">
      <c r="A25" s="5" t="s">
        <v>27</v>
      </c>
      <c r="B25" s="8">
        <v>0</v>
      </c>
    </row>
    <row r="26" spans="1:6" ht="34" customHeight="1" thickBot="1" x14ac:dyDescent="0.25">
      <c r="A26" s="25" t="s">
        <v>28</v>
      </c>
      <c r="B26" s="26"/>
    </row>
    <row r="27" spans="1:6" ht="17" thickBot="1" x14ac:dyDescent="0.25">
      <c r="A27" s="5" t="s">
        <v>20</v>
      </c>
      <c r="B27" s="8">
        <v>2000</v>
      </c>
    </row>
    <row r="28" spans="1:6" ht="17" thickBot="1" x14ac:dyDescent="0.25">
      <c r="A28" s="5" t="s">
        <v>27</v>
      </c>
      <c r="B28" s="8">
        <v>1000</v>
      </c>
    </row>
    <row r="29" spans="1:6" ht="17" thickBot="1" x14ac:dyDescent="0.25">
      <c r="A29" s="5" t="s">
        <v>29</v>
      </c>
      <c r="B29" s="8">
        <v>500</v>
      </c>
    </row>
    <row r="30" spans="1:6" ht="17" thickBot="1" x14ac:dyDescent="0.25">
      <c r="A30" s="5" t="s">
        <v>30</v>
      </c>
      <c r="B30" s="8">
        <v>0</v>
      </c>
    </row>
    <row r="31" spans="1:6" ht="34" customHeight="1" thickBot="1" x14ac:dyDescent="0.25">
      <c r="A31" s="25" t="s">
        <v>31</v>
      </c>
      <c r="B31" s="26"/>
    </row>
    <row r="32" spans="1:6" ht="17" thickBot="1" x14ac:dyDescent="0.25">
      <c r="A32" s="5" t="s">
        <v>20</v>
      </c>
      <c r="B32" s="8">
        <v>2000</v>
      </c>
    </row>
    <row r="33" spans="1:2" ht="17" thickBot="1" x14ac:dyDescent="0.25">
      <c r="A33" s="5" t="s">
        <v>29</v>
      </c>
      <c r="B33" s="8">
        <v>1000</v>
      </c>
    </row>
    <row r="34" spans="1:2" ht="17" thickBot="1" x14ac:dyDescent="0.25">
      <c r="A34" s="5" t="s">
        <v>32</v>
      </c>
      <c r="B34" s="8">
        <v>500</v>
      </c>
    </row>
    <row r="35" spans="1:2" ht="17" thickBot="1" x14ac:dyDescent="0.25">
      <c r="A35" s="5" t="s">
        <v>33</v>
      </c>
      <c r="B35" s="8">
        <v>0</v>
      </c>
    </row>
    <row r="36" spans="1:2" ht="17" thickBot="1" x14ac:dyDescent="0.25"/>
    <row r="37" spans="1:2" ht="34" customHeight="1" thickBot="1" x14ac:dyDescent="0.25">
      <c r="A37" s="25" t="s">
        <v>34</v>
      </c>
      <c r="B37" s="26"/>
    </row>
    <row r="38" spans="1:2" ht="17" thickBot="1" x14ac:dyDescent="0.25">
      <c r="A38" s="5" t="s">
        <v>35</v>
      </c>
      <c r="B38" s="8">
        <v>2000</v>
      </c>
    </row>
    <row r="39" spans="1:2" ht="17" thickBot="1" x14ac:dyDescent="0.25">
      <c r="A39" s="5" t="s">
        <v>36</v>
      </c>
      <c r="B39" s="8">
        <v>1000</v>
      </c>
    </row>
    <row r="40" spans="1:2" ht="17" thickBot="1" x14ac:dyDescent="0.25">
      <c r="A40" s="5" t="s">
        <v>37</v>
      </c>
      <c r="B40" s="8">
        <v>500</v>
      </c>
    </row>
    <row r="41" spans="1:2" ht="17" thickBot="1" x14ac:dyDescent="0.25">
      <c r="A41" s="5" t="s">
        <v>38</v>
      </c>
      <c r="B41" s="8">
        <v>0</v>
      </c>
    </row>
    <row r="42" spans="1:2" ht="34" customHeight="1" thickBot="1" x14ac:dyDescent="0.25">
      <c r="A42" s="25" t="s">
        <v>39</v>
      </c>
      <c r="B42" s="26"/>
    </row>
    <row r="43" spans="1:2" ht="17" thickBot="1" x14ac:dyDescent="0.25">
      <c r="A43" s="5" t="s">
        <v>38</v>
      </c>
      <c r="B43" s="8">
        <v>2000</v>
      </c>
    </row>
    <row r="44" spans="1:2" ht="17" thickBot="1" x14ac:dyDescent="0.25">
      <c r="A44" s="5" t="s">
        <v>40</v>
      </c>
      <c r="B44" s="8">
        <v>1000</v>
      </c>
    </row>
    <row r="45" spans="1:2" ht="17" thickBot="1" x14ac:dyDescent="0.25">
      <c r="A45" s="5" t="s">
        <v>41</v>
      </c>
      <c r="B45" s="8">
        <v>500</v>
      </c>
    </row>
    <row r="46" spans="1:2" ht="17" thickBot="1" x14ac:dyDescent="0.25">
      <c r="A46" s="5" t="s">
        <v>42</v>
      </c>
      <c r="B46" s="8">
        <v>0</v>
      </c>
    </row>
    <row r="47" spans="1:2" ht="34" customHeight="1" thickBot="1" x14ac:dyDescent="0.25">
      <c r="A47" s="25" t="s">
        <v>43</v>
      </c>
      <c r="B47" s="26"/>
    </row>
    <row r="48" spans="1:2" ht="17" thickBot="1" x14ac:dyDescent="0.25">
      <c r="A48" s="5" t="s">
        <v>42</v>
      </c>
      <c r="B48" s="8">
        <v>2000</v>
      </c>
    </row>
    <row r="49" spans="1:2" ht="17" thickBot="1" x14ac:dyDescent="0.25">
      <c r="A49" s="5" t="s">
        <v>44</v>
      </c>
      <c r="B49" s="8">
        <v>1000</v>
      </c>
    </row>
    <row r="50" spans="1:2" ht="17" thickBot="1" x14ac:dyDescent="0.25">
      <c r="A50" s="5" t="s">
        <v>45</v>
      </c>
      <c r="B50" s="8">
        <v>500</v>
      </c>
    </row>
    <row r="51" spans="1:2" ht="17" thickBot="1" x14ac:dyDescent="0.25">
      <c r="A51" s="5" t="s">
        <v>46</v>
      </c>
      <c r="B51" s="8">
        <v>0</v>
      </c>
    </row>
    <row r="52" spans="1:2" ht="34" customHeight="1" thickBot="1" x14ac:dyDescent="0.25">
      <c r="A52" s="25" t="s">
        <v>47</v>
      </c>
      <c r="B52" s="26"/>
    </row>
    <row r="53" spans="1:2" ht="17" thickBot="1" x14ac:dyDescent="0.25">
      <c r="A53" s="5" t="s">
        <v>44</v>
      </c>
      <c r="B53" s="8">
        <v>2000</v>
      </c>
    </row>
    <row r="54" spans="1:2" ht="17" thickBot="1" x14ac:dyDescent="0.25">
      <c r="A54" s="5" t="s">
        <v>46</v>
      </c>
      <c r="B54" s="8">
        <v>1000</v>
      </c>
    </row>
    <row r="55" spans="1:2" ht="17" thickBot="1" x14ac:dyDescent="0.25">
      <c r="A55" s="5" t="s">
        <v>48</v>
      </c>
      <c r="B55" s="8">
        <v>500</v>
      </c>
    </row>
    <row r="56" spans="1:2" ht="17" thickBot="1" x14ac:dyDescent="0.25">
      <c r="A56" s="5" t="s">
        <v>49</v>
      </c>
      <c r="B56" s="8">
        <v>0</v>
      </c>
    </row>
  </sheetData>
  <sheetProtection algorithmName="SHA-512" hashValue="z4As9BQzwoWKgiPSSr0zOiT4rHN8x10G4bug//fMPhZ3intHcMCNfvkz5YPyIFdV5uN0eTejkb8BUOYM6tzWnA==" saltValue="vrBXruM9c+GwIzJEiKGyWw==" spinCount="100000" sheet="1" objects="1" scenarios="1"/>
  <mergeCells count="11">
    <mergeCell ref="A52:B52"/>
    <mergeCell ref="A31:B31"/>
    <mergeCell ref="A1:K1"/>
    <mergeCell ref="A37:B37"/>
    <mergeCell ref="A42:B42"/>
    <mergeCell ref="A47:B47"/>
    <mergeCell ref="A21:B21"/>
    <mergeCell ref="A26:B26"/>
    <mergeCell ref="A14:B14"/>
    <mergeCell ref="A16:B16"/>
    <mergeCell ref="A15:B1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2B5384CB99204CAA728A2B22A12717" ma:contentTypeVersion="10" ma:contentTypeDescription="Een nieuw document maken." ma:contentTypeScope="" ma:versionID="c069381b9643783205dc5de1efd1065a">
  <xsd:schema xmlns:xsd="http://www.w3.org/2001/XMLSchema" xmlns:xs="http://www.w3.org/2001/XMLSchema" xmlns:p="http://schemas.microsoft.com/office/2006/metadata/properties" xmlns:ns2="52522d09-005d-4cd6-9440-c00695c2e162" xmlns:ns3="6c947377-e280-4f8e-89ce-a4d54dbdfbb0" targetNamespace="http://schemas.microsoft.com/office/2006/metadata/properties" ma:root="true" ma:fieldsID="303d113ec81e50ac29e423704a9b89dd" ns2:_="" ns3:_="">
    <xsd:import namespace="52522d09-005d-4cd6-9440-c00695c2e162"/>
    <xsd:import namespace="6c947377-e280-4f8e-89ce-a4d54dbdfb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522d09-005d-4cd6-9440-c00695c2e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47377-e280-4f8e-89ce-a4d54dbdfb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4A49532-A733-4F35-8617-08D1FF244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522d09-005d-4cd6-9440-c00695c2e162"/>
    <ds:schemaRef ds:uri="6c947377-e280-4f8e-89ce-a4d54dbdfb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A4E9E7-67B7-4473-AEC0-122456119D5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03F583C-9821-4BFD-A205-B9CC845610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Waarde kwaliteit</vt:lpstr>
    </vt:vector>
  </TitlesOfParts>
  <Manager/>
  <Company>inkoopadviesbureau BiC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Oosterhoff</dc:creator>
  <cp:keywords/>
  <dc:description>Copyright BiC!</dc:description>
  <cp:lastModifiedBy>Saskia Roos</cp:lastModifiedBy>
  <cp:revision/>
  <dcterms:created xsi:type="dcterms:W3CDTF">2020-03-23T12:24:07Z</dcterms:created>
  <dcterms:modified xsi:type="dcterms:W3CDTF">2022-03-18T14:57:49Z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0x010100672B5384CB99204CAA728A2B22A12717</vt:lpwstr>
  </property>
</Properties>
</file>