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B\RABR\CIS-BOI\Vakgroep OI\2.Beheer\4.Afscheiders\2. Inspectie\01. Contract\2022-2027 LND SC\01 Voorbereiding\NvI\"/>
    </mc:Choice>
  </mc:AlternateContent>
  <bookViews>
    <workbookView xWindow="28776" yWindow="12" windowWidth="28776" windowHeight="12816"/>
  </bookViews>
  <sheets>
    <sheet name="Inschrijfstaat P1 - NOORD" sheetId="4" r:id="rId1"/>
  </sheets>
  <definedNames>
    <definedName name="_xlnm.Print_Area" localSheetId="0">'Inschrijfstaat P1 - NOORD'!$A$1:$I$2</definedName>
  </definedNames>
  <calcPr calcId="162913"/>
</workbook>
</file>

<file path=xl/calcChain.xml><?xml version="1.0" encoding="utf-8"?>
<calcChain xmlns="http://schemas.openxmlformats.org/spreadsheetml/2006/main">
  <c r="H110" i="4" l="1"/>
  <c r="H109" i="4"/>
  <c r="H108" i="4"/>
  <c r="H107" i="4"/>
  <c r="H106" i="4"/>
  <c r="H105" i="4"/>
  <c r="H104" i="4"/>
  <c r="H103" i="4"/>
  <c r="H102" i="4"/>
  <c r="H101" i="4"/>
  <c r="H95" i="4"/>
  <c r="H94" i="4"/>
  <c r="H93" i="4"/>
  <c r="H92" i="4"/>
  <c r="H89" i="4"/>
  <c r="H88" i="4"/>
  <c r="H87" i="4"/>
  <c r="H85" i="4"/>
  <c r="H84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1" i="4"/>
  <c r="H60" i="4"/>
  <c r="H59" i="4"/>
  <c r="H58" i="4"/>
  <c r="H57" i="4"/>
  <c r="H46" i="4" l="1"/>
  <c r="H114" i="4" l="1"/>
  <c r="H116" i="4" s="1"/>
  <c r="H45" i="4"/>
  <c r="H44" i="4"/>
  <c r="H43" i="4"/>
  <c r="H56" i="4"/>
  <c r="H55" i="4"/>
  <c r="H54" i="4"/>
  <c r="H53" i="4"/>
  <c r="H52" i="4"/>
  <c r="H27" i="4" l="1"/>
  <c r="H26" i="4"/>
  <c r="H37" i="4"/>
  <c r="H38" i="4"/>
  <c r="H39" i="4"/>
  <c r="H40" i="4"/>
  <c r="H35" i="4"/>
  <c r="H34" i="4"/>
  <c r="H33" i="4"/>
  <c r="H31" i="4"/>
  <c r="H30" i="4"/>
  <c r="H22" i="4" l="1"/>
  <c r="H21" i="4"/>
  <c r="H20" i="4"/>
  <c r="H19" i="4"/>
  <c r="H18" i="4"/>
  <c r="H17" i="4"/>
  <c r="H16" i="4"/>
  <c r="H15" i="4"/>
  <c r="H14" i="4"/>
  <c r="H13" i="4"/>
  <c r="H12" i="4"/>
  <c r="H10" i="4"/>
  <c r="H29" i="4" l="1"/>
  <c r="H8" i="4"/>
  <c r="H9" i="4"/>
  <c r="H11" i="4"/>
  <c r="H7" i="4"/>
  <c r="H112" i="4" s="1"/>
  <c r="H115" i="4" l="1"/>
  <c r="H117" i="4" l="1"/>
</calcChain>
</file>

<file path=xl/sharedStrings.xml><?xml version="1.0" encoding="utf-8"?>
<sst xmlns="http://schemas.openxmlformats.org/spreadsheetml/2006/main" count="296" uniqueCount="132">
  <si>
    <t>Gedaan te</t>
  </si>
  <si>
    <t>Datum</t>
  </si>
  <si>
    <t>Firmanaam</t>
  </si>
  <si>
    <t>Reis- en verblijfkosten</t>
  </si>
  <si>
    <t>Subtotaal Inschrijfstaat SC Noord</t>
  </si>
  <si>
    <t>POST</t>
  </si>
  <si>
    <t>BESCHRIJVING</t>
  </si>
  <si>
    <t>HOEVEELHEID</t>
  </si>
  <si>
    <t>Ledigen en reinigen - Olie-afscheidingsinstallaties inclusief afvoeren olie/water/slib</t>
  </si>
  <si>
    <t>Ledigen en reinigen - Vet-afscheidingsinstallaties inclusief afvoeren vet/water/slib</t>
  </si>
  <si>
    <t>LEDIGEN &amp; REINIGEN</t>
  </si>
  <si>
    <t>EENHEID</t>
  </si>
  <si>
    <t>INSCHRIJFSTAAT LND SC afscheidingsinstallaties Perceel 1 - NOORD</t>
  </si>
  <si>
    <t>Inspecteren kolken</t>
  </si>
  <si>
    <t>Inspecteren goten</t>
  </si>
  <si>
    <t>VERREKENPRIJZEN VERHELPEN STORINGEN</t>
  </si>
  <si>
    <t>PRIJS / EENHEID in €</t>
  </si>
  <si>
    <t>TOTAALBEDRAG in €</t>
  </si>
  <si>
    <t>STAARTPOSTEN</t>
  </si>
  <si>
    <t>%</t>
  </si>
  <si>
    <t>Uitvoeringskosten</t>
  </si>
  <si>
    <t>Algemene kosten</t>
  </si>
  <si>
    <t>Winst en risico</t>
  </si>
  <si>
    <t>Inschrijvingssom, de omzetbelasting niet inbegrepen</t>
  </si>
  <si>
    <t>Ledigen en reinigen - Kolken inclusief afvoeren olie/water/slib</t>
  </si>
  <si>
    <t>Ledigen en reinigen - Goten inclusief afvoeren olie/water/slib</t>
  </si>
  <si>
    <t>Ledigen en reinigen - Zandvang inclusief afvoeren olie/water/slib - 34G01 KAMP HOLTERHOEK</t>
  </si>
  <si>
    <t>Ledigen en reinigen - Zandvang inclusief afvoeren olie/water/slib - 04F06 SCHIETRANGE VLIEHORS</t>
  </si>
  <si>
    <t>Ledigen en reinigen - Zandvang inclusief afvoeren olie/water/slib - 06F02 WILLEM L V NASSAUKAZERNE</t>
  </si>
  <si>
    <t>Ledigen en reinigen - Zandvang inclusief afvoeren olie/water/slib - 12B06 MC OUDE MOLEN</t>
  </si>
  <si>
    <t>Ledigen en reinigen - Zandvang inclusief afvoeren olie/water/slib - 12D05 JOHAN WILLEM FRISOKAZERNE</t>
  </si>
  <si>
    <t>Ledigen en reinigen - Zandvang inclusief afvoeren olie/water/slib - 16G02 JOHANNES POSTKAZERNE</t>
  </si>
  <si>
    <t>Ledigen en reinigen - Zandvang inclusief afvoeren olie/water/slib - 22E05 MC COEVORDEN</t>
  </si>
  <si>
    <t>Ledigen en reinigen - Zandvang inclusief afvoeren olie/water/slib - 27A03 LKOL TONNETKAZERNE</t>
  </si>
  <si>
    <t>Ledigen en reinigen - Zandvang inclusief afvoeren olie/water/slib - 27B05 PRINSES MARGRIETKAZERNE</t>
  </si>
  <si>
    <t>Ledigen en reinigen - Zandvang inclusief afvoeren olie/water/slib - 32F14 LEGERPLAATS STROE (240 m3)</t>
  </si>
  <si>
    <t>Ledigen en reinigen - Zandvang inclusief afvoeren olie/water/slib - 32F14 LEGERPLAATS STROE (50 m3)</t>
  </si>
  <si>
    <t>Ledigen en reinigen - Zandvang inclusief afvoeren olie/water/slib - 33C10 LEGERPLAATS HARSKAMP</t>
  </si>
  <si>
    <r>
      <t>Putinspectie olie-afscheidingsinstallaties o.b.v. NEN-EN 13508-2 &lt; 2 m</t>
    </r>
    <r>
      <rPr>
        <vertAlign val="superscript"/>
        <sz val="10"/>
        <rFont val="Calibri"/>
        <family val="2"/>
        <scheme val="minor"/>
      </rPr>
      <t>3</t>
    </r>
  </si>
  <si>
    <r>
      <t>Putinspectie olie-afscheidingsinstallaties o.b.v. NEN-EN 13508-2  2 t/m 10 m</t>
    </r>
    <r>
      <rPr>
        <vertAlign val="superscript"/>
        <sz val="10"/>
        <rFont val="Calibri"/>
        <family val="2"/>
        <scheme val="minor"/>
      </rPr>
      <t>3</t>
    </r>
  </si>
  <si>
    <r>
      <t>Putinspectie olie-afscheidingsinstallaties o.b.v. NEN-EN 13508-2  &gt; 10 m</t>
    </r>
    <r>
      <rPr>
        <vertAlign val="superscript"/>
        <sz val="10"/>
        <rFont val="Calibri"/>
        <family val="2"/>
        <scheme val="minor"/>
      </rPr>
      <t>3</t>
    </r>
  </si>
  <si>
    <r>
      <t>Putinspectie vet-afscheidingsinstallaties o.b.v. NEN-EN 13508-2 &lt; 2 m</t>
    </r>
    <r>
      <rPr>
        <vertAlign val="superscript"/>
        <sz val="10"/>
        <rFont val="Calibri"/>
        <family val="2"/>
        <scheme val="minor"/>
      </rPr>
      <t>3</t>
    </r>
  </si>
  <si>
    <r>
      <t>Putinspectie vet-afscheidingsinstallaties o.b.v. NEN-EN 13508-2 2 t/m 10 m</t>
    </r>
    <r>
      <rPr>
        <vertAlign val="superscript"/>
        <sz val="10"/>
        <rFont val="Calibri"/>
        <family val="2"/>
        <scheme val="minor"/>
      </rPr>
      <t>3</t>
    </r>
  </si>
  <si>
    <r>
      <t>Putinspectie vet-afscheidingsinstallaties o.b.v. NEN-EN 13508-2 &gt; 10 m</t>
    </r>
    <r>
      <rPr>
        <vertAlign val="superscript"/>
        <sz val="10"/>
        <rFont val="Calibri"/>
        <family val="2"/>
        <scheme val="minor"/>
      </rPr>
      <t>3</t>
    </r>
  </si>
  <si>
    <t>Putinspectie monsternameputten olie- en vetafscheidingsinstallaties  o.b.v. NEN-EN 13508-2</t>
  </si>
  <si>
    <t>Visuele controle zandvangen</t>
  </si>
  <si>
    <t>Overige componenten</t>
  </si>
  <si>
    <t>KEUREN</t>
  </si>
  <si>
    <t>Vet-afscheidingsinstallaties</t>
  </si>
  <si>
    <t>Olie-afscheidingsinstallaties</t>
  </si>
  <si>
    <t>Inspecteren afscheiders en slibvangputten behorende bij olie-afscheidingsinstallaties</t>
  </si>
  <si>
    <t>Inspecteren afscheiders en slibvangputten behorende bij vet-afscheidingsinstallaties</t>
  </si>
  <si>
    <t>EURO</t>
  </si>
  <si>
    <t>TON</t>
  </si>
  <si>
    <t>STUKS</t>
  </si>
  <si>
    <t>METER</t>
  </si>
  <si>
    <t>UUR</t>
  </si>
  <si>
    <t>6.1</t>
  </si>
  <si>
    <t>6.2</t>
  </si>
  <si>
    <t>6.3</t>
  </si>
  <si>
    <t>NADERE TOELICHTING</t>
  </si>
  <si>
    <t>1x per jaar</t>
  </si>
  <si>
    <t>Uitvoering in eerste contractperiode 2022</t>
  </si>
  <si>
    <t>Keuring totale afscheidingsinstallaties incl. opstellen Keuringsrapportage</t>
  </si>
  <si>
    <t>KEER</t>
  </si>
  <si>
    <t>Stelpost materieel, manuren en materiaal t.b.v. manco's</t>
  </si>
  <si>
    <t>T-ontheffing Vlieland voor toegang materieel</t>
  </si>
  <si>
    <t>Overtocht Vlieland voor personeel en materieel retour</t>
  </si>
  <si>
    <t>Huur ontwateringscontainer - 06C02 VLIEGBASIS LEEUWARDEN</t>
  </si>
  <si>
    <t>WEEK</t>
  </si>
  <si>
    <t>Melden datum inzet ontwateringscontainer bij OG t.b.v. meldingsplicht naar het Waterschap</t>
  </si>
  <si>
    <r>
      <t xml:space="preserve">Ledigingsfrequentie olie-afscheidingsinstallaties: </t>
    </r>
    <r>
      <rPr>
        <b/>
        <sz val="10"/>
        <rFont val="Calibri"/>
        <family val="2"/>
        <scheme val="minor"/>
      </rPr>
      <t xml:space="preserve">1x/Jaar 
</t>
    </r>
    <r>
      <rPr>
        <sz val="10"/>
        <rFont val="Calibri"/>
        <family val="2"/>
        <scheme val="minor"/>
      </rPr>
      <t xml:space="preserve">Ledigingsfrequentie vet-afscheidingsinstallaties: </t>
    </r>
    <r>
      <rPr>
        <b/>
        <sz val="10"/>
        <rFont val="Calibri"/>
        <family val="2"/>
        <scheme val="minor"/>
      </rPr>
      <t xml:space="preserve">variabel
</t>
    </r>
    <r>
      <rPr>
        <sz val="10"/>
        <rFont val="Calibri"/>
        <family val="2"/>
        <scheme val="minor"/>
      </rPr>
      <t xml:space="preserve">Lediging goten en kolken: </t>
    </r>
    <r>
      <rPr>
        <b/>
        <sz val="10"/>
        <rFont val="Calibri"/>
        <family val="2"/>
        <scheme val="minor"/>
      </rPr>
      <t xml:space="preserve">gelijktijdig met lediging afscheidingsinstallatie
</t>
    </r>
    <r>
      <rPr>
        <sz val="10"/>
        <rFont val="Calibri"/>
        <family val="2"/>
        <scheme val="minor"/>
      </rPr>
      <t xml:space="preserve">Ledigingsfrequentie zandvangen: </t>
    </r>
    <r>
      <rPr>
        <b/>
        <sz val="10"/>
        <rFont val="Calibri"/>
        <family val="2"/>
        <scheme val="minor"/>
      </rPr>
      <t xml:space="preserve">1x/Jaar
</t>
    </r>
    <r>
      <rPr>
        <sz val="10"/>
        <rFont val="Calibri"/>
        <family val="2"/>
        <scheme val="minor"/>
      </rPr>
      <t>Vervoers- en acceptatiekosten worden geacht bij de eenheidsprijzen te zijn inbegrepen.</t>
    </r>
  </si>
  <si>
    <t>VERREKENPRIJZEN ALGEMEEN</t>
  </si>
  <si>
    <t>OPLOSSEN MANCO'S</t>
  </si>
  <si>
    <t>Combivoertuig incl. bediening kantooruren</t>
  </si>
  <si>
    <t>Vacuümwagen incl. bediening kantooruren</t>
  </si>
  <si>
    <t>Waterwagen incl. bediening kantooruren</t>
  </si>
  <si>
    <t>Inspectieunit incl. bediening kantooruren</t>
  </si>
  <si>
    <t>Uurtarief monteur t.b.v. signaleringen kantooruren</t>
  </si>
  <si>
    <t>Uurtarief monteur t.b.v. signaleringen buiten kantooruren, weekenden of feestdagen</t>
  </si>
  <si>
    <t>Combivoertuig incl. bediening buiten kantooruren, weekenden of feestdagen</t>
  </si>
  <si>
    <t>Vacuümwagen incl. bediening buiten kantooruren, weekenden of feestdagen</t>
  </si>
  <si>
    <t>Waterwagen incl. bediening buiten kantooruren, weekenden of feestdagen</t>
  </si>
  <si>
    <t>Inspectieunit incl. bediening buiten kantooruren, weekenden of feestdagen</t>
  </si>
  <si>
    <t xml:space="preserve"> maandag-vrijdag 07:00 - 17:00 uur</t>
  </si>
  <si>
    <t>maandag-vrijdag voor 07:00 uur en na 17:00 uur
zaterdagen, zondagen en feestdagen</t>
  </si>
  <si>
    <t>EERSTE CONTRACTPERIODE 1-1-2022 t/m 31-12-2023</t>
  </si>
  <si>
    <t>Nadere Overeenkomst - Jaaropdracht 2023</t>
  </si>
  <si>
    <t>Nadere Overeenkomst - Jaaropdracht 2022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</si>
  <si>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</si>
  <si>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</si>
  <si>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</si>
  <si>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</si>
  <si>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</si>
  <si>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</si>
  <si>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</si>
  <si>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</si>
  <si>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</si>
  <si>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</si>
  <si>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</si>
  <si>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</si>
  <si>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</si>
  <si>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</si>
  <si>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</si>
  <si>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</si>
  <si>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2.1</t>
  </si>
  <si>
    <t>2.2</t>
  </si>
  <si>
    <t>2.3</t>
  </si>
  <si>
    <t>2.5</t>
  </si>
  <si>
    <t>2.4</t>
  </si>
  <si>
    <t>2.6</t>
  </si>
  <si>
    <t>2.7</t>
  </si>
  <si>
    <t>2.8</t>
  </si>
  <si>
    <t>2.9</t>
  </si>
  <si>
    <t>2.10</t>
  </si>
  <si>
    <t>2.11</t>
  </si>
  <si>
    <t>2.12</t>
  </si>
  <si>
    <t>3.1</t>
  </si>
  <si>
    <t>3.2</t>
  </si>
  <si>
    <t>3.3</t>
  </si>
  <si>
    <t>4.1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</si>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</sst>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6" x14ac:knownFonts="1">
    <font>
      <sz val="10"/>
      <name val="Arial"/>
    </font>
    <font>
      <sz val="10"/>
      <name val="MS Sans Serif"/>
      <family val="2"/>
    </font>
    <font>
      <sz val="8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i/>
      <sz val="2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2" borderId="0" applyNumberFormat="0" applyBorder="0" applyAlignment="0" applyProtection="0"/>
  </cellStyleXfs>
  <cellXfs count="56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0" xfId="1" applyFont="1" applyAlignment="1">
      <alignment vertical="center"/>
    </xf>
    <xf numFmtId="0" fontId="11" fillId="4" borderId="2" xfId="1" applyFont="1" applyFill="1" applyBorder="1" applyAlignment="1"/>
    <xf numFmtId="0" fontId="11" fillId="4" borderId="3" xfId="1" applyFont="1" applyFill="1" applyBorder="1" applyAlignment="1"/>
    <xf numFmtId="0" fontId="8" fillId="4" borderId="8" xfId="1" applyFont="1" applyFill="1" applyBorder="1" applyAlignment="1">
      <alignment horizontal="right"/>
    </xf>
    <xf numFmtId="0" fontId="12" fillId="4" borderId="7" xfId="1" applyFont="1" applyFill="1" applyBorder="1"/>
    <xf numFmtId="0" fontId="8" fillId="4" borderId="7" xfId="1" applyFont="1" applyFill="1" applyBorder="1"/>
    <xf numFmtId="44" fontId="8" fillId="4" borderId="7" xfId="1" applyNumberFormat="1" applyFont="1" applyFill="1" applyBorder="1"/>
    <xf numFmtId="44" fontId="8" fillId="5" borderId="12" xfId="1" applyNumberFormat="1" applyFont="1" applyFill="1" applyBorder="1"/>
    <xf numFmtId="0" fontId="10" fillId="0" borderId="11" xfId="1" applyFont="1" applyFill="1" applyBorder="1" applyAlignment="1">
      <alignment horizontal="left"/>
    </xf>
    <xf numFmtId="0" fontId="9" fillId="0" borderId="10" xfId="1" applyFont="1" applyFill="1" applyBorder="1"/>
    <xf numFmtId="0" fontId="8" fillId="0" borderId="10" xfId="1" applyFont="1" applyFill="1" applyBorder="1"/>
    <xf numFmtId="44" fontId="8" fillId="0" borderId="10" xfId="1" applyNumberFormat="1" applyFont="1" applyFill="1" applyBorder="1"/>
    <xf numFmtId="44" fontId="8" fillId="0" borderId="13" xfId="1" applyNumberFormat="1" applyFont="1" applyFill="1" applyBorder="1"/>
    <xf numFmtId="0" fontId="8" fillId="0" borderId="14" xfId="1" applyFont="1" applyFill="1" applyBorder="1" applyAlignment="1">
      <alignment horizontal="left"/>
    </xf>
    <xf numFmtId="0" fontId="8" fillId="0" borderId="15" xfId="1" applyFont="1" applyFill="1" applyBorder="1"/>
    <xf numFmtId="44" fontId="8" fillId="0" borderId="15" xfId="1" applyNumberFormat="1" applyFont="1" applyFill="1" applyBorder="1"/>
    <xf numFmtId="44" fontId="8" fillId="0" borderId="16" xfId="2" applyNumberFormat="1" applyFont="1" applyFill="1" applyBorder="1"/>
    <xf numFmtId="0" fontId="10" fillId="0" borderId="14" xfId="1" applyFont="1" applyFill="1" applyBorder="1" applyAlignment="1">
      <alignment horizontal="left"/>
    </xf>
    <xf numFmtId="0" fontId="9" fillId="0" borderId="15" xfId="1" applyFont="1" applyFill="1" applyBorder="1"/>
    <xf numFmtId="44" fontId="8" fillId="0" borderId="16" xfId="1" applyNumberFormat="1" applyFont="1" applyFill="1" applyBorder="1"/>
    <xf numFmtId="0" fontId="8" fillId="0" borderId="17" xfId="1" applyFont="1" applyFill="1" applyBorder="1" applyAlignment="1">
      <alignment horizontal="left"/>
    </xf>
    <xf numFmtId="0" fontId="8" fillId="0" borderId="18" xfId="1" applyFont="1" applyFill="1" applyBorder="1"/>
    <xf numFmtId="44" fontId="8" fillId="0" borderId="18" xfId="1" applyNumberFormat="1" applyFont="1" applyFill="1" applyBorder="1"/>
    <xf numFmtId="44" fontId="8" fillId="0" borderId="19" xfId="2" applyNumberFormat="1" applyFont="1" applyFill="1" applyBorder="1"/>
    <xf numFmtId="0" fontId="7" fillId="4" borderId="4" xfId="0" applyNumberFormat="1" applyFont="1" applyFill="1" applyBorder="1" applyAlignment="1">
      <alignment horizontal="left" vertical="center" wrapText="1"/>
    </xf>
    <xf numFmtId="0" fontId="7" fillId="4" borderId="5" xfId="0" applyNumberFormat="1" applyFont="1" applyFill="1" applyBorder="1" applyAlignment="1">
      <alignment horizontal="left" vertical="center" wrapText="1"/>
    </xf>
    <xf numFmtId="0" fontId="7" fillId="4" borderId="6" xfId="0" applyNumberFormat="1" applyFont="1" applyFill="1" applyBorder="1" applyAlignment="1">
      <alignment horizontal="left" vertical="center" wrapText="1"/>
    </xf>
    <xf numFmtId="0" fontId="8" fillId="0" borderId="10" xfId="1" applyFont="1" applyFill="1" applyBorder="1" applyAlignment="1">
      <alignment horizontal="right"/>
    </xf>
    <xf numFmtId="0" fontId="8" fillId="0" borderId="15" xfId="1" applyFont="1" applyFill="1" applyBorder="1" applyAlignment="1">
      <alignment horizontal="right"/>
    </xf>
    <xf numFmtId="0" fontId="8" fillId="0" borderId="18" xfId="1" applyFont="1" applyFill="1" applyBorder="1" applyAlignment="1">
      <alignment horizontal="right"/>
    </xf>
    <xf numFmtId="0" fontId="11" fillId="3" borderId="2" xfId="1" applyFont="1" applyFill="1" applyBorder="1" applyAlignment="1"/>
    <xf numFmtId="0" fontId="11" fillId="3" borderId="3" xfId="1" applyFont="1" applyFill="1" applyBorder="1" applyAlignment="1"/>
    <xf numFmtId="0" fontId="13" fillId="3" borderId="2" xfId="1" applyFont="1" applyFill="1" applyBorder="1" applyAlignment="1"/>
    <xf numFmtId="0" fontId="13" fillId="3" borderId="1" xfId="1" applyFont="1" applyFill="1" applyBorder="1" applyAlignment="1"/>
    <xf numFmtId="0" fontId="8" fillId="0" borderId="15" xfId="1" applyFont="1" applyFill="1" applyBorder="1" applyAlignment="1">
      <alignment horizontal="left" vertical="center" wrapText="1"/>
    </xf>
    <xf numFmtId="44" fontId="8" fillId="5" borderId="9" xfId="1" applyNumberFormat="1" applyFont="1" applyFill="1" applyBorder="1"/>
    <xf numFmtId="0" fontId="15" fillId="4" borderId="1" xfId="1" applyFont="1" applyFill="1" applyBorder="1" applyAlignment="1"/>
    <xf numFmtId="0" fontId="8" fillId="0" borderId="14" xfId="1" applyFont="1" applyFill="1" applyBorder="1" applyAlignment="1">
      <alignment horizontal="left" vertical="center"/>
    </xf>
    <xf numFmtId="0" fontId="8" fillId="0" borderId="15" xfId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1" applyFont="1" applyAlignment="1">
      <alignment horizontal="left" vertical="center"/>
    </xf>
    <xf numFmtId="44" fontId="8" fillId="0" borderId="16" xfId="2" applyNumberFormat="1" applyFont="1" applyFill="1" applyBorder="1" applyAlignment="1">
      <alignment vertical="center"/>
    </xf>
    <xf numFmtId="0" fontId="8" fillId="0" borderId="15" xfId="1" applyFont="1" applyFill="1" applyBorder="1" applyAlignment="1">
      <alignment horizontal="right" vertical="center"/>
    </xf>
    <xf numFmtId="44" fontId="8" fillId="0" borderId="15" xfId="1" applyNumberFormat="1" applyFont="1" applyFill="1" applyBorder="1" applyAlignment="1">
      <alignment vertical="center"/>
    </xf>
    <xf numFmtId="0" fontId="8" fillId="0" borderId="15" xfId="1" applyFont="1" applyFill="1" applyBorder="1" applyAlignment="1">
      <alignment horizontal="left" vertical="center" wrapText="1"/>
    </xf>
    <xf numFmtId="0" fontId="7" fillId="6" borderId="1" xfId="0" applyNumberFormat="1" applyFont="1" applyFill="1" applyBorder="1" applyAlignment="1">
      <alignment horizontal="left" vertical="center" wrapText="1"/>
    </xf>
    <xf numFmtId="0" fontId="7" fillId="6" borderId="2" xfId="0" applyNumberFormat="1" applyFont="1" applyFill="1" applyBorder="1" applyAlignment="1">
      <alignment horizontal="left" vertical="center" wrapText="1"/>
    </xf>
    <xf numFmtId="0" fontId="7" fillId="6" borderId="3" xfId="0" applyNumberFormat="1" applyFont="1" applyFill="1" applyBorder="1" applyAlignment="1">
      <alignment horizontal="left" vertical="center" wrapText="1"/>
    </xf>
    <xf numFmtId="0" fontId="5" fillId="0" borderId="0" xfId="0" applyFont="1"/>
    <xf numFmtId="0" fontId="11" fillId="6" borderId="2" xfId="0" applyNumberFormat="1" applyFont="1" applyFill="1" applyBorder="1" applyAlignment="1">
      <alignment horizontal="left" vertical="center" wrapText="1"/>
    </xf>
    <xf numFmtId="0" fontId="8" fillId="0" borderId="15" xfId="1" applyFont="1" applyFill="1" applyBorder="1" applyAlignment="1">
      <alignment horizontal="left" vertical="center" wrapText="1"/>
    </xf>
    <xf numFmtId="0" fontId="8" fillId="0" borderId="15" xfId="1" applyFont="1" applyFill="1" applyBorder="1" applyAlignment="1">
      <alignment horizontal="left" vertical="center"/>
    </xf>
  </cellXfs>
  <cellStyles count="3">
    <cellStyle name="Goed" xfId="2" builtinId="26"/>
    <cellStyle name="Standaard" xfId="0" builtinId="0"/>
    <cellStyle name="Standaard_objecten in beheer riool" xfId="1"/>
  </cellStyles>
  <dxfs count="0"/>
  <tableStyles count="0" defaultTableStyle="TableStyleMedium9" defaultPivotStyle="PivotStyleLight16"/>
  <colors>
    <mruColors>
      <color rgb="FF00FF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0"/>
  <sheetViews>
    <sheetView tabSelected="1" topLeftCell="A82" zoomScaleNormal="100" workbookViewId="0">
      <selection activeCell="C126" sqref="C126"/>
    </sheetView>
  </sheetViews>
  <sheetFormatPr defaultColWidth="9.109375" defaultRowHeight="13.2" x14ac:dyDescent="0.25"/>
  <cols>
    <col min="1" max="1" width="3.109375" style="1" customWidth="1"/>
    <col min="2" max="2" width="6" style="1" customWidth="1"/>
    <col min="3" max="3" width="85.33203125" style="1" bestFit="1" customWidth="1"/>
    <col min="4" max="4" width="57.6640625" style="1" customWidth="1"/>
    <col min="5" max="5" width="10.33203125" style="1" customWidth="1"/>
    <col min="6" max="6" width="17.109375" style="1" customWidth="1"/>
    <col min="7" max="7" width="18.6640625" style="1" bestFit="1" customWidth="1"/>
    <col min="8" max="8" width="22.5546875" style="1" bestFit="1" customWidth="1"/>
    <col min="9" max="9" width="20.6640625" style="1" customWidth="1"/>
    <col min="10" max="16384" width="9.109375" style="1"/>
  </cols>
  <sheetData>
    <row r="1" spans="2:9" ht="13.8" thickBot="1" x14ac:dyDescent="0.3">
      <c r="C1" s="2"/>
      <c r="D1" s="2"/>
      <c r="F1" s="2"/>
    </row>
    <row r="2" spans="2:9" ht="26.4" thickBot="1" x14ac:dyDescent="0.55000000000000004">
      <c r="B2" s="40" t="s">
        <v>12</v>
      </c>
      <c r="C2" s="5"/>
      <c r="D2" s="5"/>
      <c r="E2" s="5"/>
      <c r="F2" s="5"/>
      <c r="G2" s="5"/>
      <c r="H2" s="6"/>
      <c r="I2" s="3"/>
    </row>
    <row r="3" spans="2:9" s="3" customFormat="1" ht="15" thickBot="1" x14ac:dyDescent="0.3">
      <c r="B3" s="28" t="s">
        <v>5</v>
      </c>
      <c r="C3" s="29" t="s">
        <v>6</v>
      </c>
      <c r="D3" s="29" t="s">
        <v>60</v>
      </c>
      <c r="E3" s="29" t="s">
        <v>11</v>
      </c>
      <c r="F3" s="29" t="s">
        <v>7</v>
      </c>
      <c r="G3" s="29" t="s">
        <v>16</v>
      </c>
      <c r="H3" s="30" t="s">
        <v>17</v>
      </c>
      <c r="I3" s="52"/>
    </row>
    <row r="4" spans="2:9" ht="16.2" thickBot="1" x14ac:dyDescent="0.35">
      <c r="B4" s="37" t="s">
        <v>86</v>
      </c>
      <c r="C4" s="36"/>
      <c r="D4" s="36"/>
      <c r="E4" s="34"/>
      <c r="F4" s="34"/>
      <c r="G4" s="34"/>
      <c r="H4" s="35"/>
      <c r="I4" s="3"/>
    </row>
    <row r="5" spans="2:9" ht="16.2" thickBot="1" x14ac:dyDescent="0.3">
      <c r="B5" s="49"/>
      <c r="C5" s="53" t="s">
        <v>88</v>
      </c>
      <c r="D5" s="50"/>
      <c r="E5" s="50"/>
      <c r="F5" s="50"/>
      <c r="G5" s="50"/>
      <c r="H5" s="51"/>
      <c r="I5"/>
    </row>
    <row r="6" spans="2:9" ht="13.8" x14ac:dyDescent="0.3">
      <c r="B6" s="12">
        <v>1</v>
      </c>
      <c r="C6" s="13" t="s">
        <v>10</v>
      </c>
      <c r="D6" s="13"/>
      <c r="E6" s="14"/>
      <c r="F6" s="31"/>
      <c r="G6" s="15"/>
      <c r="H6" s="16"/>
      <c r="I6"/>
    </row>
    <row r="7" spans="2:9" ht="13.8" x14ac:dyDescent="0.3">
      <c r="B7" s="17" t="s">
        <v>89</v>
      </c>
      <c r="C7" s="18" t="s">
        <v>8</v>
      </c>
      <c r="D7" s="54" t="s">
        <v>71</v>
      </c>
      <c r="E7" s="18" t="s">
        <v>53</v>
      </c>
      <c r="F7" s="32">
        <v>1200</v>
      </c>
      <c r="G7" s="19"/>
      <c r="H7" s="20">
        <f t="shared" ref="H7:H22" si="0">F7*G7</f>
        <v>0</v>
      </c>
      <c r="I7"/>
    </row>
    <row r="8" spans="2:9" ht="13.8" x14ac:dyDescent="0.3">
      <c r="B8" s="17" t="s">
        <v>90</v>
      </c>
      <c r="C8" s="18" t="s">
        <v>9</v>
      </c>
      <c r="D8" s="54"/>
      <c r="E8" s="18" t="s">
        <v>53</v>
      </c>
      <c r="F8" s="32">
        <v>600</v>
      </c>
      <c r="G8" s="19"/>
      <c r="H8" s="20">
        <f t="shared" si="0"/>
        <v>0</v>
      </c>
      <c r="I8"/>
    </row>
    <row r="9" spans="2:9" ht="13.8" x14ac:dyDescent="0.3">
      <c r="B9" s="17" t="s">
        <v>91</v>
      </c>
      <c r="C9" s="18" t="s">
        <v>24</v>
      </c>
      <c r="D9" s="54"/>
      <c r="E9" s="18" t="s">
        <v>54</v>
      </c>
      <c r="F9" s="32">
        <v>250</v>
      </c>
      <c r="G9" s="19"/>
      <c r="H9" s="20">
        <f t="shared" si="0"/>
        <v>0</v>
      </c>
      <c r="I9"/>
    </row>
    <row r="10" spans="2:9" ht="13.8" x14ac:dyDescent="0.3">
      <c r="B10" s="17" t="s">
        <v>92</v>
      </c>
      <c r="C10" s="18" t="s">
        <v>25</v>
      </c>
      <c r="D10" s="54"/>
      <c r="E10" s="18" t="s">
        <v>55</v>
      </c>
      <c r="F10" s="32">
        <v>2850</v>
      </c>
      <c r="G10" s="19"/>
      <c r="H10" s="20">
        <f t="shared" si="0"/>
        <v>0</v>
      </c>
      <c r="I10"/>
    </row>
    <row r="11" spans="2:9" ht="13.8" x14ac:dyDescent="0.3">
      <c r="B11" s="17" t="s">
        <v>93</v>
      </c>
      <c r="C11" s="18" t="s">
        <v>27</v>
      </c>
      <c r="D11" s="54"/>
      <c r="E11" s="18" t="s">
        <v>53</v>
      </c>
      <c r="F11" s="32">
        <v>10</v>
      </c>
      <c r="G11" s="19"/>
      <c r="H11" s="20">
        <f t="shared" si="0"/>
        <v>0</v>
      </c>
      <c r="I11"/>
    </row>
    <row r="12" spans="2:9" ht="13.8" x14ac:dyDescent="0.3">
      <c r="B12" s="17" t="s">
        <v>94</v>
      </c>
      <c r="C12" s="18" t="s">
        <v>28</v>
      </c>
      <c r="D12" s="54"/>
      <c r="E12" s="18" t="s">
        <v>53</v>
      </c>
      <c r="F12" s="32">
        <v>50</v>
      </c>
      <c r="G12" s="19"/>
      <c r="H12" s="20">
        <f t="shared" si="0"/>
        <v>0</v>
      </c>
      <c r="I12"/>
    </row>
    <row r="13" spans="2:9" ht="13.8" x14ac:dyDescent="0.3">
      <c r="B13" s="17" t="s">
        <v>95</v>
      </c>
      <c r="C13" s="18" t="s">
        <v>29</v>
      </c>
      <c r="D13" s="54"/>
      <c r="E13" s="18" t="s">
        <v>53</v>
      </c>
      <c r="F13" s="32">
        <v>10</v>
      </c>
      <c r="G13" s="19"/>
      <c r="H13" s="20">
        <f t="shared" si="0"/>
        <v>0</v>
      </c>
      <c r="I13"/>
    </row>
    <row r="14" spans="2:9" ht="13.8" x14ac:dyDescent="0.3">
      <c r="B14" s="17" t="s">
        <v>96</v>
      </c>
      <c r="C14" s="18" t="s">
        <v>30</v>
      </c>
      <c r="D14" s="54"/>
      <c r="E14" s="18" t="s">
        <v>53</v>
      </c>
      <c r="F14" s="32">
        <v>10</v>
      </c>
      <c r="G14" s="19"/>
      <c r="H14" s="20">
        <f t="shared" si="0"/>
        <v>0</v>
      </c>
      <c r="I14"/>
    </row>
    <row r="15" spans="2:9" ht="13.8" x14ac:dyDescent="0.3">
      <c r="B15" s="17" t="s">
        <v>97</v>
      </c>
      <c r="C15" s="18" t="s">
        <v>31</v>
      </c>
      <c r="D15" s="54"/>
      <c r="E15" s="18" t="s">
        <v>53</v>
      </c>
      <c r="F15" s="32">
        <v>50</v>
      </c>
      <c r="G15" s="19"/>
      <c r="H15" s="20">
        <f t="shared" si="0"/>
        <v>0</v>
      </c>
      <c r="I15"/>
    </row>
    <row r="16" spans="2:9" ht="13.8" x14ac:dyDescent="0.3">
      <c r="B16" s="17" t="s">
        <v>98</v>
      </c>
      <c r="C16" s="18" t="s">
        <v>32</v>
      </c>
      <c r="D16" s="54"/>
      <c r="E16" s="18" t="s">
        <v>53</v>
      </c>
      <c r="F16" s="32">
        <v>5</v>
      </c>
      <c r="G16" s="19"/>
      <c r="H16" s="20">
        <f t="shared" si="0"/>
        <v>0</v>
      </c>
      <c r="I16"/>
    </row>
    <row r="17" spans="2:9" ht="13.8" x14ac:dyDescent="0.3">
      <c r="B17" s="17" t="s">
        <v>99</v>
      </c>
      <c r="C17" s="18" t="s">
        <v>33</v>
      </c>
      <c r="D17" s="54"/>
      <c r="E17" s="18" t="s">
        <v>53</v>
      </c>
      <c r="F17" s="32">
        <v>50</v>
      </c>
      <c r="G17" s="19"/>
      <c r="H17" s="20">
        <f t="shared" si="0"/>
        <v>0</v>
      </c>
      <c r="I17"/>
    </row>
    <row r="18" spans="2:9" ht="13.8" x14ac:dyDescent="0.3">
      <c r="B18" s="17" t="s">
        <v>100</v>
      </c>
      <c r="C18" s="18" t="s">
        <v>34</v>
      </c>
      <c r="D18" s="54"/>
      <c r="E18" s="18" t="s">
        <v>53</v>
      </c>
      <c r="F18" s="32">
        <v>40</v>
      </c>
      <c r="G18" s="19"/>
      <c r="H18" s="20">
        <f t="shared" si="0"/>
        <v>0</v>
      </c>
      <c r="I18"/>
    </row>
    <row r="19" spans="2:9" ht="13.8" x14ac:dyDescent="0.3">
      <c r="B19" s="17" t="s">
        <v>101</v>
      </c>
      <c r="C19" s="18" t="s">
        <v>35</v>
      </c>
      <c r="D19" s="54"/>
      <c r="E19" s="18" t="s">
        <v>53</v>
      </c>
      <c r="F19" s="32">
        <v>20</v>
      </c>
      <c r="G19" s="19"/>
      <c r="H19" s="20">
        <f t="shared" si="0"/>
        <v>0</v>
      </c>
      <c r="I19"/>
    </row>
    <row r="20" spans="2:9" ht="13.8" x14ac:dyDescent="0.3">
      <c r="B20" s="17" t="s">
        <v>102</v>
      </c>
      <c r="C20" s="18" t="s">
        <v>36</v>
      </c>
      <c r="D20" s="54"/>
      <c r="E20" s="18" t="s">
        <v>53</v>
      </c>
      <c r="F20" s="32">
        <v>10</v>
      </c>
      <c r="G20" s="19"/>
      <c r="H20" s="20">
        <f t="shared" si="0"/>
        <v>0</v>
      </c>
      <c r="I20"/>
    </row>
    <row r="21" spans="2:9" ht="13.8" x14ac:dyDescent="0.3">
      <c r="B21" s="17" t="s">
        <v>103</v>
      </c>
      <c r="C21" s="18" t="s">
        <v>37</v>
      </c>
      <c r="D21" s="54"/>
      <c r="E21" s="18" t="s">
        <v>53</v>
      </c>
      <c r="F21" s="32">
        <v>20</v>
      </c>
      <c r="G21" s="19"/>
      <c r="H21" s="20">
        <f t="shared" si="0"/>
        <v>0</v>
      </c>
      <c r="I21"/>
    </row>
    <row r="22" spans="2:9" ht="13.8" x14ac:dyDescent="0.3">
      <c r="B22" s="17" t="s">
        <v>104</v>
      </c>
      <c r="C22" s="18" t="s">
        <v>26</v>
      </c>
      <c r="D22" s="54"/>
      <c r="E22" s="18" t="s">
        <v>53</v>
      </c>
      <c r="F22" s="32">
        <v>10</v>
      </c>
      <c r="G22" s="19"/>
      <c r="H22" s="20">
        <f t="shared" si="0"/>
        <v>0</v>
      </c>
      <c r="I22"/>
    </row>
    <row r="23" spans="2:9" s="4" customFormat="1" ht="13.8" x14ac:dyDescent="0.3">
      <c r="B23" s="17"/>
      <c r="C23" s="18"/>
      <c r="D23" s="18"/>
      <c r="E23" s="18"/>
      <c r="F23" s="32"/>
      <c r="G23" s="19"/>
      <c r="H23" s="20"/>
    </row>
    <row r="24" spans="2:9" ht="13.8" x14ac:dyDescent="0.3">
      <c r="B24" s="21">
        <v>2</v>
      </c>
      <c r="C24" s="22" t="s">
        <v>47</v>
      </c>
      <c r="D24" s="22"/>
      <c r="E24" s="18"/>
      <c r="F24" s="32"/>
      <c r="G24" s="19"/>
      <c r="H24" s="23"/>
      <c r="I24"/>
    </row>
    <row r="25" spans="2:9" ht="13.8" x14ac:dyDescent="0.3">
      <c r="B25" s="21"/>
      <c r="C25" s="22" t="s">
        <v>63</v>
      </c>
      <c r="D25" s="22"/>
      <c r="E25" s="18"/>
      <c r="F25" s="32"/>
      <c r="G25" s="19"/>
      <c r="H25" s="23"/>
      <c r="I25"/>
    </row>
    <row r="26" spans="2:9" ht="13.8" x14ac:dyDescent="0.3">
      <c r="B26" s="17" t="s">
        <v>105</v>
      </c>
      <c r="C26" s="18" t="s">
        <v>49</v>
      </c>
      <c r="D26" s="18" t="s">
        <v>61</v>
      </c>
      <c r="E26" s="18" t="s">
        <v>54</v>
      </c>
      <c r="F26" s="32">
        <v>142</v>
      </c>
      <c r="G26" s="19"/>
      <c r="H26" s="20">
        <f>F26*G26</f>
        <v>0</v>
      </c>
      <c r="I26"/>
    </row>
    <row r="27" spans="2:9" ht="13.8" x14ac:dyDescent="0.3">
      <c r="B27" s="17" t="s">
        <v>106</v>
      </c>
      <c r="C27" s="18" t="s">
        <v>48</v>
      </c>
      <c r="D27" s="18" t="s">
        <v>61</v>
      </c>
      <c r="E27" s="18" t="s">
        <v>54</v>
      </c>
      <c r="F27" s="32">
        <v>64</v>
      </c>
      <c r="G27" s="19"/>
      <c r="H27" s="20">
        <f>F27*G27</f>
        <v>0</v>
      </c>
      <c r="I27"/>
    </row>
    <row r="28" spans="2:9" ht="13.8" x14ac:dyDescent="0.3">
      <c r="B28" s="21"/>
      <c r="C28" s="22" t="s">
        <v>50</v>
      </c>
      <c r="D28" s="22"/>
      <c r="E28" s="18"/>
      <c r="F28" s="32"/>
      <c r="G28" s="19"/>
      <c r="H28" s="23"/>
      <c r="I28"/>
    </row>
    <row r="29" spans="2:9" ht="15" x14ac:dyDescent="0.3">
      <c r="B29" s="17" t="s">
        <v>107</v>
      </c>
      <c r="C29" s="18" t="s">
        <v>38</v>
      </c>
      <c r="D29" s="18" t="s">
        <v>62</v>
      </c>
      <c r="E29" s="18" t="s">
        <v>54</v>
      </c>
      <c r="F29" s="32">
        <v>76</v>
      </c>
      <c r="G29" s="19"/>
      <c r="H29" s="20">
        <f>F29*G29</f>
        <v>0</v>
      </c>
      <c r="I29"/>
    </row>
    <row r="30" spans="2:9" ht="15" x14ac:dyDescent="0.3">
      <c r="B30" s="17" t="s">
        <v>109</v>
      </c>
      <c r="C30" s="18" t="s">
        <v>39</v>
      </c>
      <c r="D30" s="18" t="s">
        <v>62</v>
      </c>
      <c r="E30" s="18" t="s">
        <v>54</v>
      </c>
      <c r="F30" s="32">
        <v>108</v>
      </c>
      <c r="G30" s="19"/>
      <c r="H30" s="20">
        <f>F30*G30</f>
        <v>0</v>
      </c>
      <c r="I30"/>
    </row>
    <row r="31" spans="2:9" ht="15" x14ac:dyDescent="0.3">
      <c r="B31" s="17" t="s">
        <v>108</v>
      </c>
      <c r="C31" s="18" t="s">
        <v>40</v>
      </c>
      <c r="D31" s="18" t="s">
        <v>62</v>
      </c>
      <c r="E31" s="18" t="s">
        <v>54</v>
      </c>
      <c r="F31" s="32">
        <v>44</v>
      </c>
      <c r="G31" s="19"/>
      <c r="H31" s="20">
        <f>F31*G31</f>
        <v>0</v>
      </c>
      <c r="I31"/>
    </row>
    <row r="32" spans="2:9" ht="13.8" x14ac:dyDescent="0.3">
      <c r="B32" s="17"/>
      <c r="C32" s="22" t="s">
        <v>51</v>
      </c>
      <c r="D32" s="22"/>
      <c r="E32" s="18"/>
      <c r="F32" s="32"/>
      <c r="G32" s="19"/>
      <c r="H32" s="20"/>
      <c r="I32"/>
    </row>
    <row r="33" spans="2:9" ht="15" x14ac:dyDescent="0.3">
      <c r="B33" s="17" t="s">
        <v>110</v>
      </c>
      <c r="C33" s="18" t="s">
        <v>41</v>
      </c>
      <c r="D33" s="18" t="s">
        <v>62</v>
      </c>
      <c r="E33" s="18" t="s">
        <v>54</v>
      </c>
      <c r="F33" s="32">
        <v>43</v>
      </c>
      <c r="G33" s="19"/>
      <c r="H33" s="20">
        <f>F33*G33</f>
        <v>0</v>
      </c>
      <c r="I33"/>
    </row>
    <row r="34" spans="2:9" ht="15" x14ac:dyDescent="0.3">
      <c r="B34" s="17" t="s">
        <v>111</v>
      </c>
      <c r="C34" s="18" t="s">
        <v>42</v>
      </c>
      <c r="D34" s="18" t="s">
        <v>62</v>
      </c>
      <c r="E34" s="18" t="s">
        <v>54</v>
      </c>
      <c r="F34" s="32">
        <v>36</v>
      </c>
      <c r="G34" s="19"/>
      <c r="H34" s="20">
        <f>F34*G34</f>
        <v>0</v>
      </c>
      <c r="I34"/>
    </row>
    <row r="35" spans="2:9" ht="15" x14ac:dyDescent="0.3">
      <c r="B35" s="17" t="s">
        <v>112</v>
      </c>
      <c r="C35" s="18" t="s">
        <v>43</v>
      </c>
      <c r="D35" s="18" t="s">
        <v>62</v>
      </c>
      <c r="E35" s="18" t="s">
        <v>54</v>
      </c>
      <c r="F35" s="32">
        <v>2</v>
      </c>
      <c r="G35" s="19"/>
      <c r="H35" s="20">
        <f>F35*G35</f>
        <v>0</v>
      </c>
      <c r="I35"/>
    </row>
    <row r="36" spans="2:9" ht="13.8" x14ac:dyDescent="0.3">
      <c r="B36" s="17"/>
      <c r="C36" s="22" t="s">
        <v>46</v>
      </c>
      <c r="D36" s="22"/>
      <c r="E36" s="18"/>
      <c r="F36" s="32"/>
      <c r="G36" s="19"/>
      <c r="H36" s="20"/>
      <c r="I36"/>
    </row>
    <row r="37" spans="2:9" ht="13.8" x14ac:dyDescent="0.3">
      <c r="B37" s="17" t="s">
        <v>113</v>
      </c>
      <c r="C37" s="18" t="s">
        <v>44</v>
      </c>
      <c r="D37" s="18" t="s">
        <v>62</v>
      </c>
      <c r="E37" s="18" t="s">
        <v>54</v>
      </c>
      <c r="F37" s="32">
        <v>107</v>
      </c>
      <c r="G37" s="19"/>
      <c r="H37" s="20">
        <f>F37*G37</f>
        <v>0</v>
      </c>
      <c r="I37"/>
    </row>
    <row r="38" spans="2:9" ht="13.8" x14ac:dyDescent="0.3">
      <c r="B38" s="17" t="s">
        <v>114</v>
      </c>
      <c r="C38" s="18" t="s">
        <v>13</v>
      </c>
      <c r="D38" s="18"/>
      <c r="E38" s="18" t="s">
        <v>54</v>
      </c>
      <c r="F38" s="32">
        <v>250</v>
      </c>
      <c r="G38" s="19"/>
      <c r="H38" s="20">
        <f>F38*G38</f>
        <v>0</v>
      </c>
      <c r="I38"/>
    </row>
    <row r="39" spans="2:9" ht="13.8" x14ac:dyDescent="0.3">
      <c r="B39" s="17" t="s">
        <v>115</v>
      </c>
      <c r="C39" s="18" t="s">
        <v>14</v>
      </c>
      <c r="D39" s="18"/>
      <c r="E39" s="18" t="s">
        <v>55</v>
      </c>
      <c r="F39" s="32">
        <v>2850</v>
      </c>
      <c r="G39" s="19"/>
      <c r="H39" s="20">
        <f>F39*G39</f>
        <v>0</v>
      </c>
      <c r="I39"/>
    </row>
    <row r="40" spans="2:9" ht="13.8" x14ac:dyDescent="0.3">
      <c r="B40" s="17" t="s">
        <v>116</v>
      </c>
      <c r="C40" s="18" t="s">
        <v>45</v>
      </c>
      <c r="D40" s="18"/>
      <c r="E40" s="18" t="s">
        <v>54</v>
      </c>
      <c r="F40" s="32">
        <v>12</v>
      </c>
      <c r="G40" s="19"/>
      <c r="H40" s="20">
        <f>F40*G40</f>
        <v>0</v>
      </c>
      <c r="I40"/>
    </row>
    <row r="41" spans="2:9" ht="13.8" x14ac:dyDescent="0.3">
      <c r="B41" s="17"/>
      <c r="C41" s="18"/>
      <c r="D41" s="18"/>
      <c r="E41" s="18"/>
      <c r="F41" s="32"/>
      <c r="G41" s="19"/>
      <c r="H41" s="20"/>
      <c r="I41"/>
    </row>
    <row r="42" spans="2:9" ht="13.8" x14ac:dyDescent="0.3">
      <c r="B42" s="21">
        <v>3</v>
      </c>
      <c r="C42" s="22" t="s">
        <v>72</v>
      </c>
      <c r="D42" s="22"/>
      <c r="E42" s="18"/>
      <c r="F42" s="32"/>
      <c r="G42" s="19"/>
      <c r="H42" s="20"/>
      <c r="I42"/>
    </row>
    <row r="43" spans="2:9" ht="13.8" x14ac:dyDescent="0.3">
      <c r="B43" s="17" t="s">
        <v>117</v>
      </c>
      <c r="C43" s="18" t="s">
        <v>3</v>
      </c>
      <c r="D43" s="18"/>
      <c r="E43" s="18"/>
      <c r="F43" s="32"/>
      <c r="G43" s="19"/>
      <c r="H43" s="20">
        <f>F43*G43</f>
        <v>0</v>
      </c>
      <c r="I43"/>
    </row>
    <row r="44" spans="2:9" ht="13.8" x14ac:dyDescent="0.3">
      <c r="B44" s="17" t="s">
        <v>118</v>
      </c>
      <c r="C44" s="18" t="s">
        <v>67</v>
      </c>
      <c r="D44" s="18"/>
      <c r="E44" s="18" t="s">
        <v>64</v>
      </c>
      <c r="F44" s="32">
        <v>1</v>
      </c>
      <c r="G44" s="19"/>
      <c r="H44" s="20">
        <f>F44*G44</f>
        <v>0</v>
      </c>
      <c r="I44"/>
    </row>
    <row r="45" spans="2:9" ht="13.8" x14ac:dyDescent="0.3">
      <c r="B45" s="17" t="s">
        <v>119</v>
      </c>
      <c r="C45" s="18" t="s">
        <v>66</v>
      </c>
      <c r="D45" s="18"/>
      <c r="E45" s="18" t="s">
        <v>64</v>
      </c>
      <c r="F45" s="32">
        <v>1</v>
      </c>
      <c r="G45" s="19"/>
      <c r="H45" s="20">
        <f>F45*G45</f>
        <v>0</v>
      </c>
      <c r="I45"/>
    </row>
    <row r="46" spans="2:9" s="44" customFormat="1" ht="27.6" x14ac:dyDescent="0.3">
      <c r="B46" s="17" t="s">
        <v>131</v>
      </c>
      <c r="C46" s="42" t="s">
        <v>68</v>
      </c>
      <c r="D46" s="38" t="s">
        <v>70</v>
      </c>
      <c r="E46" s="42" t="s">
        <v>69</v>
      </c>
      <c r="F46" s="46">
        <v>2</v>
      </c>
      <c r="G46" s="47"/>
      <c r="H46" s="45">
        <f>F46*G46</f>
        <v>0</v>
      </c>
      <c r="I46" s="43"/>
    </row>
    <row r="47" spans="2:9" s="44" customFormat="1" ht="13.8" x14ac:dyDescent="0.25">
      <c r="B47" s="41"/>
      <c r="C47" s="42"/>
      <c r="D47" s="48"/>
      <c r="E47" s="42"/>
      <c r="F47" s="46"/>
      <c r="G47" s="47"/>
      <c r="H47" s="45"/>
      <c r="I47" s="43"/>
    </row>
    <row r="48" spans="2:9" ht="13.8" x14ac:dyDescent="0.3">
      <c r="B48" s="21">
        <v>4</v>
      </c>
      <c r="C48" s="22" t="s">
        <v>73</v>
      </c>
      <c r="D48" s="22"/>
      <c r="E48" s="18"/>
      <c r="F48" s="32"/>
      <c r="G48" s="19"/>
      <c r="H48" s="23"/>
      <c r="I48"/>
    </row>
    <row r="49" spans="2:9" ht="13.8" x14ac:dyDescent="0.3">
      <c r="B49" s="17" t="s">
        <v>120</v>
      </c>
      <c r="C49" s="18" t="s">
        <v>65</v>
      </c>
      <c r="D49" s="18"/>
      <c r="E49" s="18" t="s">
        <v>52</v>
      </c>
      <c r="F49" s="32"/>
      <c r="G49" s="19"/>
      <c r="H49" s="20">
        <v>25000</v>
      </c>
      <c r="I49"/>
    </row>
    <row r="50" spans="2:9" ht="13.8" x14ac:dyDescent="0.3">
      <c r="B50" s="17"/>
      <c r="C50" s="18"/>
      <c r="D50" s="18"/>
      <c r="E50" s="18"/>
      <c r="F50" s="32"/>
      <c r="G50" s="19"/>
      <c r="H50" s="20"/>
      <c r="I50"/>
    </row>
    <row r="51" spans="2:9" ht="13.8" x14ac:dyDescent="0.3">
      <c r="B51" s="21">
        <v>5</v>
      </c>
      <c r="C51" s="22" t="s">
        <v>15</v>
      </c>
      <c r="D51" s="22"/>
      <c r="E51" s="18"/>
      <c r="F51" s="32"/>
      <c r="G51" s="19"/>
      <c r="H51" s="23"/>
      <c r="I51"/>
    </row>
    <row r="52" spans="2:9" ht="13.8" x14ac:dyDescent="0.3">
      <c r="B52" s="17" t="s">
        <v>121</v>
      </c>
      <c r="C52" s="18" t="s">
        <v>74</v>
      </c>
      <c r="D52" s="55" t="s">
        <v>84</v>
      </c>
      <c r="E52" s="18" t="s">
        <v>56</v>
      </c>
      <c r="F52" s="32">
        <v>40</v>
      </c>
      <c r="G52" s="19"/>
      <c r="H52" s="20">
        <f t="shared" ref="H52:H61" si="1">F52*G52</f>
        <v>0</v>
      </c>
      <c r="I52"/>
    </row>
    <row r="53" spans="2:9" ht="13.8" x14ac:dyDescent="0.3">
      <c r="B53" s="17" t="s">
        <v>122</v>
      </c>
      <c r="C53" s="18" t="s">
        <v>75</v>
      </c>
      <c r="D53" s="55"/>
      <c r="E53" s="18" t="s">
        <v>56</v>
      </c>
      <c r="F53" s="32">
        <v>40</v>
      </c>
      <c r="G53" s="19"/>
      <c r="H53" s="20">
        <f t="shared" si="1"/>
        <v>0</v>
      </c>
      <c r="I53"/>
    </row>
    <row r="54" spans="2:9" ht="13.8" x14ac:dyDescent="0.3">
      <c r="B54" s="17" t="s">
        <v>123</v>
      </c>
      <c r="C54" s="18" t="s">
        <v>76</v>
      </c>
      <c r="D54" s="55"/>
      <c r="E54" s="18" t="s">
        <v>56</v>
      </c>
      <c r="F54" s="32">
        <v>20</v>
      </c>
      <c r="G54" s="19"/>
      <c r="H54" s="20">
        <f t="shared" si="1"/>
        <v>0</v>
      </c>
      <c r="I54"/>
    </row>
    <row r="55" spans="2:9" ht="13.8" x14ac:dyDescent="0.3">
      <c r="B55" s="17" t="s">
        <v>124</v>
      </c>
      <c r="C55" s="18" t="s">
        <v>77</v>
      </c>
      <c r="D55" s="55"/>
      <c r="E55" s="18" t="s">
        <v>56</v>
      </c>
      <c r="F55" s="32">
        <v>20</v>
      </c>
      <c r="G55" s="19"/>
      <c r="H55" s="20">
        <f t="shared" si="1"/>
        <v>0</v>
      </c>
      <c r="I55"/>
    </row>
    <row r="56" spans="2:9" ht="13.8" x14ac:dyDescent="0.3">
      <c r="B56" s="17" t="s">
        <v>125</v>
      </c>
      <c r="C56" s="18" t="s">
        <v>78</v>
      </c>
      <c r="D56" s="55"/>
      <c r="E56" s="18" t="s">
        <v>56</v>
      </c>
      <c r="F56" s="32">
        <v>30</v>
      </c>
      <c r="G56" s="19"/>
      <c r="H56" s="20">
        <f t="shared" si="1"/>
        <v>0</v>
      </c>
      <c r="I56"/>
    </row>
    <row r="57" spans="2:9" ht="13.8" x14ac:dyDescent="0.3">
      <c r="B57" s="17" t="s">
        <v>126</v>
      </c>
      <c r="C57" s="18" t="s">
        <v>80</v>
      </c>
      <c r="D57" s="54" t="s">
        <v>85</v>
      </c>
      <c r="E57" s="18" t="s">
        <v>56</v>
      </c>
      <c r="F57" s="32">
        <v>8</v>
      </c>
      <c r="G57" s="19"/>
      <c r="H57" s="20">
        <f t="shared" si="1"/>
        <v>0</v>
      </c>
      <c r="I57"/>
    </row>
    <row r="58" spans="2:9" ht="13.8" x14ac:dyDescent="0.3">
      <c r="B58" s="17" t="s">
        <v>127</v>
      </c>
      <c r="C58" s="18" t="s">
        <v>81</v>
      </c>
      <c r="D58" s="55"/>
      <c r="E58" s="18" t="s">
        <v>56</v>
      </c>
      <c r="F58" s="32">
        <v>8</v>
      </c>
      <c r="G58" s="19"/>
      <c r="H58" s="20">
        <f t="shared" si="1"/>
        <v>0</v>
      </c>
      <c r="I58"/>
    </row>
    <row r="59" spans="2:9" ht="13.8" x14ac:dyDescent="0.3">
      <c r="B59" s="17" t="s">
        <v>128</v>
      </c>
      <c r="C59" s="18" t="s">
        <v>82</v>
      </c>
      <c r="D59" s="55"/>
      <c r="E59" s="18" t="s">
        <v>56</v>
      </c>
      <c r="F59" s="32">
        <v>4</v>
      </c>
      <c r="G59" s="19"/>
      <c r="H59" s="20">
        <f t="shared" si="1"/>
        <v>0</v>
      </c>
      <c r="I59"/>
    </row>
    <row r="60" spans="2:9" ht="13.8" x14ac:dyDescent="0.3">
      <c r="B60" s="17" t="s">
        <v>129</v>
      </c>
      <c r="C60" s="18" t="s">
        <v>83</v>
      </c>
      <c r="D60" s="55"/>
      <c r="E60" s="18" t="s">
        <v>56</v>
      </c>
      <c r="F60" s="32">
        <v>4</v>
      </c>
      <c r="G60" s="19"/>
      <c r="H60" s="20">
        <f t="shared" si="1"/>
        <v>0</v>
      </c>
      <c r="I60"/>
    </row>
    <row r="61" spans="2:9" ht="13.8" x14ac:dyDescent="0.3">
      <c r="B61" s="17" t="s">
        <v>130</v>
      </c>
      <c r="C61" s="18" t="s">
        <v>79</v>
      </c>
      <c r="D61" s="55"/>
      <c r="E61" s="18" t="s">
        <v>56</v>
      </c>
      <c r="F61" s="32">
        <v>8</v>
      </c>
      <c r="G61" s="19"/>
      <c r="H61" s="20">
        <f t="shared" si="1"/>
        <v>0</v>
      </c>
      <c r="I61"/>
    </row>
    <row r="62" spans="2:9" ht="14.4" thickBot="1" x14ac:dyDescent="0.35">
      <c r="B62" s="24"/>
      <c r="C62" s="25"/>
      <c r="D62" s="25"/>
      <c r="E62" s="25"/>
      <c r="F62" s="33"/>
      <c r="G62" s="26"/>
      <c r="H62" s="27"/>
      <c r="I62"/>
    </row>
    <row r="63" spans="2:9" ht="16.2" thickBot="1" x14ac:dyDescent="0.3">
      <c r="B63" s="49"/>
      <c r="C63" s="53" t="s">
        <v>87</v>
      </c>
      <c r="D63" s="50"/>
      <c r="E63" s="50"/>
      <c r="F63" s="50"/>
      <c r="G63" s="50"/>
      <c r="H63" s="51"/>
      <c r="I63"/>
    </row>
    <row r="64" spans="2:9" ht="13.8" x14ac:dyDescent="0.3">
      <c r="B64" s="12">
        <v>1</v>
      </c>
      <c r="C64" s="13" t="s">
        <v>10</v>
      </c>
      <c r="D64" s="13"/>
      <c r="E64" s="14"/>
      <c r="F64" s="31"/>
      <c r="G64" s="15"/>
      <c r="H64" s="16"/>
      <c r="I64"/>
    </row>
    <row r="65" spans="2:9" ht="13.8" x14ac:dyDescent="0.3">
      <c r="B65" s="17" t="s">
        <v>89</v>
      </c>
      <c r="C65" s="18" t="s">
        <v>8</v>
      </c>
      <c r="D65" s="54" t="s">
        <v>71</v>
      </c>
      <c r="E65" s="18" t="s">
        <v>53</v>
      </c>
      <c r="F65" s="32">
        <v>1200</v>
      </c>
      <c r="G65" s="19"/>
      <c r="H65" s="20">
        <f>F65*G65</f>
        <v>0</v>
      </c>
      <c r="I65"/>
    </row>
    <row r="66" spans="2:9" ht="13.8" x14ac:dyDescent="0.3">
      <c r="B66" s="17" t="s">
        <v>90</v>
      </c>
      <c r="C66" s="18" t="s">
        <v>9</v>
      </c>
      <c r="D66" s="54"/>
      <c r="E66" s="18" t="s">
        <v>53</v>
      </c>
      <c r="F66" s="32">
        <v>600</v>
      </c>
      <c r="G66" s="19"/>
      <c r="H66" s="20">
        <f>F66*G66</f>
        <v>0</v>
      </c>
      <c r="I66"/>
    </row>
    <row r="67" spans="2:9" ht="13.8" x14ac:dyDescent="0.3">
      <c r="B67" s="17" t="s">
        <v>91</v>
      </c>
      <c r="C67" s="18" t="s">
        <v>24</v>
      </c>
      <c r="D67" s="54"/>
      <c r="E67" s="18" t="s">
        <v>54</v>
      </c>
      <c r="F67" s="32">
        <v>250</v>
      </c>
      <c r="G67" s="19"/>
      <c r="H67" s="20">
        <f>F67*G67</f>
        <v>0</v>
      </c>
      <c r="I67"/>
    </row>
    <row r="68" spans="2:9" ht="13.8" x14ac:dyDescent="0.3">
      <c r="B68" s="17" t="s">
        <v>92</v>
      </c>
      <c r="C68" s="18" t="s">
        <v>25</v>
      </c>
      <c r="D68" s="54"/>
      <c r="E68" s="18" t="s">
        <v>55</v>
      </c>
      <c r="F68" s="32">
        <v>2850</v>
      </c>
      <c r="G68" s="19"/>
      <c r="H68" s="20">
        <f>F68*G68</f>
        <v>0</v>
      </c>
      <c r="I68"/>
    </row>
    <row r="69" spans="2:9" ht="13.8" x14ac:dyDescent="0.3">
      <c r="B69" s="17" t="s">
        <v>93</v>
      </c>
      <c r="C69" s="18" t="s">
        <v>27</v>
      </c>
      <c r="D69" s="54"/>
      <c r="E69" s="18" t="s">
        <v>53</v>
      </c>
      <c r="F69" s="32">
        <v>10</v>
      </c>
      <c r="G69" s="19"/>
      <c r="H69" s="20">
        <f>F69*G69</f>
        <v>0</v>
      </c>
      <c r="I69"/>
    </row>
    <row r="70" spans="2:9" ht="13.8" x14ac:dyDescent="0.3">
      <c r="B70" s="17" t="s">
        <v>94</v>
      </c>
      <c r="C70" s="18" t="s">
        <v>28</v>
      </c>
      <c r="D70" s="54"/>
      <c r="E70" s="18" t="s">
        <v>53</v>
      </c>
      <c r="F70" s="32">
        <v>50</v>
      </c>
      <c r="G70" s="19"/>
      <c r="H70" s="20">
        <f t="shared" ref="H70:H80" si="2">F70*G70</f>
        <v>0</v>
      </c>
      <c r="I70"/>
    </row>
    <row r="71" spans="2:9" ht="13.8" x14ac:dyDescent="0.3">
      <c r="B71" s="17" t="s">
        <v>95</v>
      </c>
      <c r="C71" s="18" t="s">
        <v>29</v>
      </c>
      <c r="D71" s="54"/>
      <c r="E71" s="18" t="s">
        <v>53</v>
      </c>
      <c r="F71" s="32">
        <v>10</v>
      </c>
      <c r="G71" s="19"/>
      <c r="H71" s="20">
        <f t="shared" si="2"/>
        <v>0</v>
      </c>
      <c r="I71"/>
    </row>
    <row r="72" spans="2:9" ht="13.8" x14ac:dyDescent="0.3">
      <c r="B72" s="17" t="s">
        <v>96</v>
      </c>
      <c r="C72" s="18" t="s">
        <v>30</v>
      </c>
      <c r="D72" s="54"/>
      <c r="E72" s="18" t="s">
        <v>53</v>
      </c>
      <c r="F72" s="32">
        <v>10</v>
      </c>
      <c r="G72" s="19"/>
      <c r="H72" s="20">
        <f t="shared" si="2"/>
        <v>0</v>
      </c>
      <c r="I72"/>
    </row>
    <row r="73" spans="2:9" ht="13.8" x14ac:dyDescent="0.3">
      <c r="B73" s="17" t="s">
        <v>97</v>
      </c>
      <c r="C73" s="18" t="s">
        <v>31</v>
      </c>
      <c r="D73" s="54"/>
      <c r="E73" s="18" t="s">
        <v>53</v>
      </c>
      <c r="F73" s="32">
        <v>50</v>
      </c>
      <c r="G73" s="19"/>
      <c r="H73" s="20">
        <f t="shared" si="2"/>
        <v>0</v>
      </c>
      <c r="I73"/>
    </row>
    <row r="74" spans="2:9" ht="13.8" x14ac:dyDescent="0.3">
      <c r="B74" s="17" t="s">
        <v>98</v>
      </c>
      <c r="C74" s="18" t="s">
        <v>32</v>
      </c>
      <c r="D74" s="54"/>
      <c r="E74" s="18" t="s">
        <v>53</v>
      </c>
      <c r="F74" s="32">
        <v>5</v>
      </c>
      <c r="G74" s="19"/>
      <c r="H74" s="20">
        <f t="shared" si="2"/>
        <v>0</v>
      </c>
      <c r="I74"/>
    </row>
    <row r="75" spans="2:9" ht="13.8" x14ac:dyDescent="0.3">
      <c r="B75" s="17" t="s">
        <v>99</v>
      </c>
      <c r="C75" s="18" t="s">
        <v>33</v>
      </c>
      <c r="D75" s="54"/>
      <c r="E75" s="18" t="s">
        <v>53</v>
      </c>
      <c r="F75" s="32">
        <v>50</v>
      </c>
      <c r="G75" s="19"/>
      <c r="H75" s="20">
        <f t="shared" si="2"/>
        <v>0</v>
      </c>
      <c r="I75"/>
    </row>
    <row r="76" spans="2:9" ht="13.8" x14ac:dyDescent="0.3">
      <c r="B76" s="17" t="s">
        <v>100</v>
      </c>
      <c r="C76" s="18" t="s">
        <v>34</v>
      </c>
      <c r="D76" s="54"/>
      <c r="E76" s="18" t="s">
        <v>53</v>
      </c>
      <c r="F76" s="32">
        <v>40</v>
      </c>
      <c r="G76" s="19"/>
      <c r="H76" s="20">
        <f t="shared" si="2"/>
        <v>0</v>
      </c>
      <c r="I76"/>
    </row>
    <row r="77" spans="2:9" ht="13.8" x14ac:dyDescent="0.3">
      <c r="B77" s="17" t="s">
        <v>101</v>
      </c>
      <c r="C77" s="18" t="s">
        <v>35</v>
      </c>
      <c r="D77" s="54"/>
      <c r="E77" s="18" t="s">
        <v>53</v>
      </c>
      <c r="F77" s="32">
        <v>20</v>
      </c>
      <c r="G77" s="19"/>
      <c r="H77" s="20">
        <f t="shared" si="2"/>
        <v>0</v>
      </c>
      <c r="I77"/>
    </row>
    <row r="78" spans="2:9" ht="13.8" x14ac:dyDescent="0.3">
      <c r="B78" s="17" t="s">
        <v>102</v>
      </c>
      <c r="C78" s="18" t="s">
        <v>36</v>
      </c>
      <c r="D78" s="54"/>
      <c r="E78" s="18" t="s">
        <v>53</v>
      </c>
      <c r="F78" s="32">
        <v>10</v>
      </c>
      <c r="G78" s="19"/>
      <c r="H78" s="20">
        <f t="shared" si="2"/>
        <v>0</v>
      </c>
      <c r="I78"/>
    </row>
    <row r="79" spans="2:9" ht="13.8" x14ac:dyDescent="0.3">
      <c r="B79" s="17" t="s">
        <v>103</v>
      </c>
      <c r="C79" s="18" t="s">
        <v>37</v>
      </c>
      <c r="D79" s="54"/>
      <c r="E79" s="18" t="s">
        <v>53</v>
      </c>
      <c r="F79" s="32">
        <v>20</v>
      </c>
      <c r="G79" s="19"/>
      <c r="H79" s="20">
        <f t="shared" si="2"/>
        <v>0</v>
      </c>
      <c r="I79"/>
    </row>
    <row r="80" spans="2:9" ht="13.8" x14ac:dyDescent="0.3">
      <c r="B80" s="17" t="s">
        <v>104</v>
      </c>
      <c r="C80" s="18" t="s">
        <v>26</v>
      </c>
      <c r="D80" s="54"/>
      <c r="E80" s="18" t="s">
        <v>53</v>
      </c>
      <c r="F80" s="32">
        <v>10</v>
      </c>
      <c r="G80" s="19"/>
      <c r="H80" s="20">
        <f t="shared" si="2"/>
        <v>0</v>
      </c>
      <c r="I80"/>
    </row>
    <row r="81" spans="2:9" s="4" customFormat="1" ht="13.8" x14ac:dyDescent="0.3">
      <c r="B81" s="17"/>
      <c r="C81" s="18"/>
      <c r="D81" s="18"/>
      <c r="E81" s="18"/>
      <c r="F81" s="32"/>
      <c r="G81" s="19"/>
      <c r="H81" s="20"/>
    </row>
    <row r="82" spans="2:9" ht="13.8" x14ac:dyDescent="0.3">
      <c r="B82" s="21">
        <v>2</v>
      </c>
      <c r="C82" s="22" t="s">
        <v>47</v>
      </c>
      <c r="D82" s="22"/>
      <c r="E82" s="18"/>
      <c r="F82" s="32"/>
      <c r="G82" s="19"/>
      <c r="H82" s="23"/>
      <c r="I82"/>
    </row>
    <row r="83" spans="2:9" ht="13.8" x14ac:dyDescent="0.3">
      <c r="B83" s="21"/>
      <c r="C83" s="22" t="s">
        <v>63</v>
      </c>
      <c r="D83" s="22"/>
      <c r="E83" s="18"/>
      <c r="F83" s="32"/>
      <c r="G83" s="19"/>
      <c r="H83" s="23"/>
      <c r="I83"/>
    </row>
    <row r="84" spans="2:9" ht="13.8" x14ac:dyDescent="0.3">
      <c r="B84" s="17" t="s">
        <v>105</v>
      </c>
      <c r="C84" s="18" t="s">
        <v>49</v>
      </c>
      <c r="D84" s="18" t="s">
        <v>61</v>
      </c>
      <c r="E84" s="18" t="s">
        <v>54</v>
      </c>
      <c r="F84" s="32">
        <v>142</v>
      </c>
      <c r="G84" s="19"/>
      <c r="H84" s="20">
        <f t="shared" ref="H84:H85" si="3">F84*G84</f>
        <v>0</v>
      </c>
      <c r="I84"/>
    </row>
    <row r="85" spans="2:9" ht="13.8" x14ac:dyDescent="0.3">
      <c r="B85" s="17" t="s">
        <v>106</v>
      </c>
      <c r="C85" s="18" t="s">
        <v>48</v>
      </c>
      <c r="D85" s="18" t="s">
        <v>61</v>
      </c>
      <c r="E85" s="18" t="s">
        <v>54</v>
      </c>
      <c r="F85" s="32">
        <v>64</v>
      </c>
      <c r="G85" s="19"/>
      <c r="H85" s="20">
        <f t="shared" si="3"/>
        <v>0</v>
      </c>
      <c r="I85"/>
    </row>
    <row r="86" spans="2:9" ht="13.8" x14ac:dyDescent="0.3">
      <c r="B86" s="17"/>
      <c r="C86" s="22" t="s">
        <v>46</v>
      </c>
      <c r="D86" s="22"/>
      <c r="E86" s="18"/>
      <c r="F86" s="32"/>
      <c r="G86" s="19"/>
      <c r="H86" s="20"/>
      <c r="I86"/>
    </row>
    <row r="87" spans="2:9" ht="13.8" x14ac:dyDescent="0.3">
      <c r="B87" s="17" t="s">
        <v>107</v>
      </c>
      <c r="C87" s="18" t="s">
        <v>13</v>
      </c>
      <c r="D87" s="18"/>
      <c r="E87" s="18" t="s">
        <v>54</v>
      </c>
      <c r="F87" s="32">
        <v>250</v>
      </c>
      <c r="G87" s="19"/>
      <c r="H87" s="20">
        <f>F87*G87</f>
        <v>0</v>
      </c>
      <c r="I87"/>
    </row>
    <row r="88" spans="2:9" ht="13.8" x14ac:dyDescent="0.3">
      <c r="B88" s="17" t="s">
        <v>109</v>
      </c>
      <c r="C88" s="18" t="s">
        <v>14</v>
      </c>
      <c r="D88" s="18"/>
      <c r="E88" s="18" t="s">
        <v>55</v>
      </c>
      <c r="F88" s="32">
        <v>2850</v>
      </c>
      <c r="G88" s="19"/>
      <c r="H88" s="20">
        <f>F88*G88</f>
        <v>0</v>
      </c>
      <c r="I88"/>
    </row>
    <row r="89" spans="2:9" ht="13.8" x14ac:dyDescent="0.3">
      <c r="B89" s="17" t="s">
        <v>108</v>
      </c>
      <c r="C89" s="18" t="s">
        <v>45</v>
      </c>
      <c r="D89" s="18"/>
      <c r="E89" s="18" t="s">
        <v>54</v>
      </c>
      <c r="F89" s="32">
        <v>12</v>
      </c>
      <c r="G89" s="19"/>
      <c r="H89" s="20">
        <f>F89*G89</f>
        <v>0</v>
      </c>
      <c r="I89"/>
    </row>
    <row r="90" spans="2:9" ht="13.8" x14ac:dyDescent="0.3">
      <c r="B90" s="17"/>
      <c r="C90" s="18"/>
      <c r="D90" s="18"/>
      <c r="E90" s="18"/>
      <c r="F90" s="32"/>
      <c r="G90" s="19"/>
      <c r="H90" s="20"/>
      <c r="I90"/>
    </row>
    <row r="91" spans="2:9" ht="13.8" x14ac:dyDescent="0.3">
      <c r="B91" s="21">
        <v>3</v>
      </c>
      <c r="C91" s="22" t="s">
        <v>72</v>
      </c>
      <c r="D91" s="22"/>
      <c r="E91" s="18"/>
      <c r="F91" s="32"/>
      <c r="G91" s="19"/>
      <c r="H91" s="20"/>
      <c r="I91"/>
    </row>
    <row r="92" spans="2:9" ht="13.8" x14ac:dyDescent="0.3">
      <c r="B92" s="17" t="s">
        <v>117</v>
      </c>
      <c r="C92" s="18" t="s">
        <v>3</v>
      </c>
      <c r="D92" s="18"/>
      <c r="E92" s="18"/>
      <c r="F92" s="32"/>
      <c r="G92" s="19"/>
      <c r="H92" s="20">
        <f t="shared" ref="H92:H95" si="4">F92*G92</f>
        <v>0</v>
      </c>
      <c r="I92"/>
    </row>
    <row r="93" spans="2:9" ht="13.8" x14ac:dyDescent="0.3">
      <c r="B93" s="17" t="s">
        <v>118</v>
      </c>
      <c r="C93" s="18" t="s">
        <v>67</v>
      </c>
      <c r="D93" s="18"/>
      <c r="E93" s="18" t="s">
        <v>64</v>
      </c>
      <c r="F93" s="32">
        <v>1</v>
      </c>
      <c r="G93" s="19"/>
      <c r="H93" s="20">
        <f t="shared" si="4"/>
        <v>0</v>
      </c>
      <c r="I93"/>
    </row>
    <row r="94" spans="2:9" ht="13.8" x14ac:dyDescent="0.3">
      <c r="B94" s="17" t="s">
        <v>119</v>
      </c>
      <c r="C94" s="18" t="s">
        <v>66</v>
      </c>
      <c r="D94" s="18"/>
      <c r="E94" s="18" t="s">
        <v>64</v>
      </c>
      <c r="F94" s="32">
        <v>1</v>
      </c>
      <c r="G94" s="19"/>
      <c r="H94" s="20">
        <f t="shared" si="4"/>
        <v>0</v>
      </c>
      <c r="I94"/>
    </row>
    <row r="95" spans="2:9" s="44" customFormat="1" ht="27.6" x14ac:dyDescent="0.3">
      <c r="B95" s="17" t="s">
        <v>131</v>
      </c>
      <c r="C95" s="42" t="s">
        <v>68</v>
      </c>
      <c r="D95" s="48" t="s">
        <v>70</v>
      </c>
      <c r="E95" s="42" t="s">
        <v>69</v>
      </c>
      <c r="F95" s="46">
        <v>2</v>
      </c>
      <c r="G95" s="47"/>
      <c r="H95" s="45">
        <f t="shared" si="4"/>
        <v>0</v>
      </c>
      <c r="I95" s="43"/>
    </row>
    <row r="96" spans="2:9" s="44" customFormat="1" ht="13.8" x14ac:dyDescent="0.25">
      <c r="B96" s="41"/>
      <c r="C96" s="42"/>
      <c r="D96" s="48"/>
      <c r="E96" s="42"/>
      <c r="F96" s="46"/>
      <c r="G96" s="47"/>
      <c r="H96" s="45"/>
      <c r="I96" s="43"/>
    </row>
    <row r="97" spans="2:9" ht="13.8" x14ac:dyDescent="0.3">
      <c r="B97" s="21">
        <v>4</v>
      </c>
      <c r="C97" s="22" t="s">
        <v>73</v>
      </c>
      <c r="D97" s="22"/>
      <c r="E97" s="18"/>
      <c r="F97" s="32"/>
      <c r="G97" s="19"/>
      <c r="H97" s="23"/>
      <c r="I97"/>
    </row>
    <row r="98" spans="2:9" ht="13.8" x14ac:dyDescent="0.3">
      <c r="B98" s="17" t="s">
        <v>120</v>
      </c>
      <c r="C98" s="18" t="s">
        <v>65</v>
      </c>
      <c r="D98" s="18"/>
      <c r="E98" s="18" t="s">
        <v>52</v>
      </c>
      <c r="F98" s="32"/>
      <c r="G98" s="19"/>
      <c r="H98" s="20">
        <v>25000</v>
      </c>
      <c r="I98"/>
    </row>
    <row r="99" spans="2:9" ht="13.8" x14ac:dyDescent="0.3">
      <c r="B99" s="17"/>
      <c r="C99" s="18"/>
      <c r="D99" s="18"/>
      <c r="E99" s="18"/>
      <c r="F99" s="32"/>
      <c r="G99" s="19"/>
      <c r="H99" s="20"/>
      <c r="I99"/>
    </row>
    <row r="100" spans="2:9" ht="13.8" x14ac:dyDescent="0.3">
      <c r="B100" s="21">
        <v>5</v>
      </c>
      <c r="C100" s="22" t="s">
        <v>15</v>
      </c>
      <c r="D100" s="22"/>
      <c r="E100" s="18"/>
      <c r="F100" s="32"/>
      <c r="G100" s="19"/>
      <c r="H100" s="23"/>
      <c r="I100"/>
    </row>
    <row r="101" spans="2:9" ht="13.8" x14ac:dyDescent="0.3">
      <c r="B101" s="17" t="s">
        <v>121</v>
      </c>
      <c r="C101" s="18" t="s">
        <v>74</v>
      </c>
      <c r="D101" s="55" t="s">
        <v>84</v>
      </c>
      <c r="E101" s="18" t="s">
        <v>56</v>
      </c>
      <c r="F101" s="32">
        <v>40</v>
      </c>
      <c r="G101" s="19"/>
      <c r="H101" s="20">
        <f t="shared" ref="H101:H110" si="5">F101*G101</f>
        <v>0</v>
      </c>
      <c r="I101"/>
    </row>
    <row r="102" spans="2:9" ht="13.8" x14ac:dyDescent="0.3">
      <c r="B102" s="17" t="s">
        <v>122</v>
      </c>
      <c r="C102" s="18" t="s">
        <v>75</v>
      </c>
      <c r="D102" s="55"/>
      <c r="E102" s="18" t="s">
        <v>56</v>
      </c>
      <c r="F102" s="32">
        <v>40</v>
      </c>
      <c r="G102" s="19"/>
      <c r="H102" s="20">
        <f t="shared" si="5"/>
        <v>0</v>
      </c>
      <c r="I102"/>
    </row>
    <row r="103" spans="2:9" ht="13.8" x14ac:dyDescent="0.3">
      <c r="B103" s="17" t="s">
        <v>123</v>
      </c>
      <c r="C103" s="18" t="s">
        <v>76</v>
      </c>
      <c r="D103" s="55"/>
      <c r="E103" s="18" t="s">
        <v>56</v>
      </c>
      <c r="F103" s="32">
        <v>20</v>
      </c>
      <c r="G103" s="19"/>
      <c r="H103" s="20">
        <f t="shared" si="5"/>
        <v>0</v>
      </c>
      <c r="I103"/>
    </row>
    <row r="104" spans="2:9" ht="13.8" x14ac:dyDescent="0.3">
      <c r="B104" s="17" t="s">
        <v>124</v>
      </c>
      <c r="C104" s="18" t="s">
        <v>77</v>
      </c>
      <c r="D104" s="55"/>
      <c r="E104" s="18" t="s">
        <v>56</v>
      </c>
      <c r="F104" s="32">
        <v>20</v>
      </c>
      <c r="G104" s="19"/>
      <c r="H104" s="20">
        <f t="shared" si="5"/>
        <v>0</v>
      </c>
      <c r="I104"/>
    </row>
    <row r="105" spans="2:9" ht="13.8" x14ac:dyDescent="0.3">
      <c r="B105" s="17" t="s">
        <v>125</v>
      </c>
      <c r="C105" s="18" t="s">
        <v>78</v>
      </c>
      <c r="D105" s="55"/>
      <c r="E105" s="18" t="s">
        <v>56</v>
      </c>
      <c r="F105" s="32">
        <v>30</v>
      </c>
      <c r="G105" s="19"/>
      <c r="H105" s="20">
        <f t="shared" si="5"/>
        <v>0</v>
      </c>
      <c r="I105"/>
    </row>
    <row r="106" spans="2:9" ht="13.8" x14ac:dyDescent="0.3">
      <c r="B106" s="17" t="s">
        <v>126</v>
      </c>
      <c r="C106" s="18" t="s">
        <v>80</v>
      </c>
      <c r="D106" s="54" t="s">
        <v>85</v>
      </c>
      <c r="E106" s="18" t="s">
        <v>56</v>
      </c>
      <c r="F106" s="32">
        <v>8</v>
      </c>
      <c r="G106" s="19"/>
      <c r="H106" s="20">
        <f t="shared" si="5"/>
        <v>0</v>
      </c>
      <c r="I106"/>
    </row>
    <row r="107" spans="2:9" ht="13.8" x14ac:dyDescent="0.3">
      <c r="B107" s="17" t="s">
        <v>127</v>
      </c>
      <c r="C107" s="18" t="s">
        <v>81</v>
      </c>
      <c r="D107" s="55"/>
      <c r="E107" s="18" t="s">
        <v>56</v>
      </c>
      <c r="F107" s="32">
        <v>8</v>
      </c>
      <c r="G107" s="19"/>
      <c r="H107" s="20">
        <f t="shared" si="5"/>
        <v>0</v>
      </c>
      <c r="I107"/>
    </row>
    <row r="108" spans="2:9" ht="13.8" x14ac:dyDescent="0.3">
      <c r="B108" s="17" t="s">
        <v>128</v>
      </c>
      <c r="C108" s="18" t="s">
        <v>82</v>
      </c>
      <c r="D108" s="55"/>
      <c r="E108" s="18" t="s">
        <v>56</v>
      </c>
      <c r="F108" s="32">
        <v>4</v>
      </c>
      <c r="G108" s="19"/>
      <c r="H108" s="20">
        <f t="shared" si="5"/>
        <v>0</v>
      </c>
      <c r="I108"/>
    </row>
    <row r="109" spans="2:9" ht="13.8" x14ac:dyDescent="0.3">
      <c r="B109" s="17" t="s">
        <v>129</v>
      </c>
      <c r="C109" s="18" t="s">
        <v>83</v>
      </c>
      <c r="D109" s="55"/>
      <c r="E109" s="18" t="s">
        <v>56</v>
      </c>
      <c r="F109" s="32">
        <v>4</v>
      </c>
      <c r="G109" s="19"/>
      <c r="H109" s="20">
        <f t="shared" si="5"/>
        <v>0</v>
      </c>
      <c r="I109"/>
    </row>
    <row r="110" spans="2:9" ht="13.8" x14ac:dyDescent="0.3">
      <c r="B110" s="17" t="s">
        <v>130</v>
      </c>
      <c r="C110" s="18" t="s">
        <v>79</v>
      </c>
      <c r="D110" s="55"/>
      <c r="E110" s="18" t="s">
        <v>56</v>
      </c>
      <c r="F110" s="32">
        <v>8</v>
      </c>
      <c r="G110" s="19"/>
      <c r="H110" s="20">
        <f t="shared" si="5"/>
        <v>0</v>
      </c>
      <c r="I110"/>
    </row>
    <row r="111" spans="2:9" ht="14.4" thickBot="1" x14ac:dyDescent="0.35">
      <c r="B111" s="24"/>
      <c r="C111" s="25"/>
      <c r="D111" s="25"/>
      <c r="E111" s="25"/>
      <c r="F111" s="33"/>
      <c r="G111" s="26"/>
      <c r="H111" s="27"/>
      <c r="I111"/>
    </row>
    <row r="112" spans="2:9" ht="14.4" thickBot="1" x14ac:dyDescent="0.35">
      <c r="B112" s="7"/>
      <c r="C112" s="8" t="s">
        <v>4</v>
      </c>
      <c r="D112" s="8"/>
      <c r="E112" s="9"/>
      <c r="F112" s="9"/>
      <c r="G112" s="10"/>
      <c r="H112" s="11">
        <f>SUM(H7:H111)</f>
        <v>50000</v>
      </c>
      <c r="I112"/>
    </row>
    <row r="113" spans="2:8" ht="13.8" x14ac:dyDescent="0.3">
      <c r="B113" s="12">
        <v>6</v>
      </c>
      <c r="C113" s="13" t="s">
        <v>18</v>
      </c>
      <c r="D113" s="13"/>
      <c r="E113" s="14"/>
      <c r="F113" s="14"/>
      <c r="G113" s="15"/>
      <c r="H113" s="16"/>
    </row>
    <row r="114" spans="2:8" ht="13.8" x14ac:dyDescent="0.3">
      <c r="B114" s="17" t="s">
        <v>57</v>
      </c>
      <c r="C114" s="18" t="s">
        <v>20</v>
      </c>
      <c r="D114" s="18"/>
      <c r="E114" s="18" t="s">
        <v>19</v>
      </c>
      <c r="F114" s="18"/>
      <c r="G114" s="19"/>
      <c r="H114" s="20">
        <f>F114*H113</f>
        <v>0</v>
      </c>
    </row>
    <row r="115" spans="2:8" ht="13.8" x14ac:dyDescent="0.3">
      <c r="B115" s="17" t="s">
        <v>58</v>
      </c>
      <c r="C115" s="18" t="s">
        <v>21</v>
      </c>
      <c r="D115" s="18"/>
      <c r="E115" s="18" t="s">
        <v>19</v>
      </c>
      <c r="F115" s="18"/>
      <c r="G115" s="19"/>
      <c r="H115" s="20">
        <f>F115*H112</f>
        <v>0</v>
      </c>
    </row>
    <row r="116" spans="2:8" ht="14.4" thickBot="1" x14ac:dyDescent="0.35">
      <c r="B116" s="24" t="s">
        <v>59</v>
      </c>
      <c r="C116" s="25" t="s">
        <v>22</v>
      </c>
      <c r="D116" s="25"/>
      <c r="E116" s="25" t="s">
        <v>19</v>
      </c>
      <c r="F116" s="25"/>
      <c r="G116" s="26"/>
      <c r="H116" s="20">
        <f t="shared" ref="H116" si="6">F116*H114</f>
        <v>0</v>
      </c>
    </row>
    <row r="117" spans="2:8" ht="14.4" thickBot="1" x14ac:dyDescent="0.35">
      <c r="B117" s="7"/>
      <c r="C117" s="8" t="s">
        <v>23</v>
      </c>
      <c r="D117" s="8"/>
      <c r="E117" s="9"/>
      <c r="F117" s="9"/>
      <c r="G117" s="10"/>
      <c r="H117" s="39">
        <f>SUM(H113:H116)+H112</f>
        <v>50000</v>
      </c>
    </row>
    <row r="118" spans="2:8" ht="13.8" x14ac:dyDescent="0.3">
      <c r="B118" s="12"/>
      <c r="C118" s="14" t="s">
        <v>0</v>
      </c>
      <c r="D118" s="14"/>
      <c r="E118" s="14"/>
      <c r="F118" s="14"/>
      <c r="G118" s="15"/>
      <c r="H118" s="16"/>
    </row>
    <row r="119" spans="2:8" ht="13.8" x14ac:dyDescent="0.3">
      <c r="B119" s="17"/>
      <c r="C119" s="18" t="s">
        <v>1</v>
      </c>
      <c r="D119" s="18"/>
      <c r="E119" s="18"/>
      <c r="F119" s="18"/>
      <c r="G119" s="19"/>
      <c r="H119" s="20"/>
    </row>
    <row r="120" spans="2:8" ht="14.4" thickBot="1" x14ac:dyDescent="0.35">
      <c r="B120" s="24"/>
      <c r="C120" s="25" t="s">
        <v>2</v>
      </c>
      <c r="D120" s="25"/>
      <c r="E120" s="25"/>
      <c r="F120" s="25"/>
      <c r="G120" s="26"/>
      <c r="H120" s="27"/>
    </row>
  </sheetData>
  <mergeCells count="6">
    <mergeCell ref="D106:D110"/>
    <mergeCell ref="D7:D22"/>
    <mergeCell ref="D52:D56"/>
    <mergeCell ref="D57:D61"/>
    <mergeCell ref="D65:D80"/>
    <mergeCell ref="D101:D105"/>
  </mergeCells>
  <phoneticPr fontId="2" type="noConversion"/>
  <pageMargins left="0" right="0" top="0" bottom="0" header="0.51181102362204722" footer="0.51181102362204722"/>
  <pageSetup paperSize="8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 P1 - NOORD</vt:lpstr>
      <vt:lpstr>'Inschrijfstaat P1 - NOORD'!Afdrukbereik</vt:lpstr>
    </vt:vector>
  </TitlesOfParts>
  <Company>Ministerie van Defensie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de Visser</dc:creator>
  <cp:lastModifiedBy>Smit, Marije</cp:lastModifiedBy>
  <cp:lastPrinted>2012-03-20T10:50:03Z</cp:lastPrinted>
  <dcterms:created xsi:type="dcterms:W3CDTF">2008-10-20T08:58:16Z</dcterms:created>
  <dcterms:modified xsi:type="dcterms:W3CDTF">2021-12-02T15:47:11Z</dcterms:modified>
</cp:coreProperties>
</file>