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https://hoofdstad.sharepoint.com/sites/dict-leverancnagement-22/Inkoop/EA/AICT-2021-0207  Omnichannel Informatievoorziening (PriMa)/05 Vragenronde/2/"/>
    </mc:Choice>
  </mc:AlternateContent>
  <xr:revisionPtr revIDLastSave="1" documentId="8_{21C2ED90-91AE-4017-99A3-057CA9D29FD6}" xr6:coauthVersionLast="47" xr6:coauthVersionMax="47" xr10:uidLastSave="{B8BCBCAF-1C18-45C2-9A46-99F93835C133}"/>
  <bookViews>
    <workbookView xWindow="-120" yWindow="-120" windowWidth="29040" windowHeight="15840" activeTab="1" xr2:uid="{00000000-000D-0000-FFFF-FFFF00000000}"/>
  </bookViews>
  <sheets>
    <sheet name="Voorwaarden en procedure" sheetId="41" r:id="rId1"/>
    <sheet name="Prijzenblad" sheetId="3" r:id="rId2"/>
    <sheet name="Kosten koppelingen" sheetId="40" r:id="rId3"/>
    <sheet name="Overzicht Koppelingen" sheetId="37" r:id="rId4"/>
    <sheet name="Funct. en gebruikers" sheetId="36" r:id="rId5"/>
  </sheets>
  <definedNames>
    <definedName name="_xlnm._FilterDatabase" localSheetId="4" hidden="1">'Funct. en gebruikers'!$A$1:$H$64</definedName>
    <definedName name="_xlnm._FilterDatabase" localSheetId="2" hidden="1">'Kosten koppelingen'!$B$5:$E$37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3" i="3" l="1"/>
  <c r="E136" i="3" s="1"/>
  <c r="H15" i="40"/>
  <c r="H14" i="40"/>
  <c r="H17" i="40"/>
  <c r="H13" i="40"/>
  <c r="E135" i="3"/>
  <c r="E134" i="3"/>
  <c r="H12" i="40"/>
  <c r="H11" i="40"/>
  <c r="H10" i="40"/>
  <c r="H9" i="40"/>
  <c r="H8" i="40"/>
  <c r="H7" i="40"/>
  <c r="H19" i="40"/>
  <c r="H18" i="40"/>
  <c r="D62" i="3"/>
  <c r="H28" i="40"/>
  <c r="E105" i="3"/>
  <c r="H29" i="40"/>
  <c r="H24" i="40"/>
  <c r="H31" i="40"/>
  <c r="H27" i="40"/>
  <c r="H26" i="40"/>
  <c r="H25" i="40"/>
  <c r="H23" i="40"/>
  <c r="H22" i="40"/>
  <c r="H21" i="40"/>
  <c r="D24" i="3"/>
  <c r="D32" i="40"/>
  <c r="F34" i="40"/>
  <c r="H37" i="40" l="1"/>
  <c r="D66" i="3" l="1"/>
  <c r="D30" i="37"/>
  <c r="F129" i="3" l="1"/>
  <c r="F128" i="3"/>
  <c r="F127" i="3"/>
  <c r="F126" i="3"/>
  <c r="F125" i="3"/>
  <c r="F124" i="3"/>
  <c r="F130" i="3" l="1"/>
  <c r="E107" i="3"/>
  <c r="F105" i="3"/>
  <c r="F108" i="3" s="1"/>
  <c r="G105" i="3"/>
  <c r="G109" i="3" s="1"/>
  <c r="D111" i="3" l="1"/>
  <c r="D121" i="3" s="1"/>
</calcChain>
</file>

<file path=xl/sharedStrings.xml><?xml version="1.0" encoding="utf-8"?>
<sst xmlns="http://schemas.openxmlformats.org/spreadsheetml/2006/main" count="540" uniqueCount="325">
  <si>
    <t>Totaal uurtarieven</t>
  </si>
  <si>
    <t>WAARIN BEGREPEN:</t>
  </si>
  <si>
    <t>Afstemming</t>
  </si>
  <si>
    <t>het voeren van gesprekken om de scope en onderlinge verwachtingen af te stemmen en te formaliseren.</t>
  </si>
  <si>
    <t xml:space="preserve">het toetsen van de applicatie op de werkwijze/procedures van de Gem Adam middels een fit-gap analyse. </t>
  </si>
  <si>
    <t>Opmaken en vaststellen documenten</t>
  </si>
  <si>
    <t>Service Level Agreement (SLA), Dossier Afspraken en Procedures (DAP) en Dossier Financiele Afspraken (DFA).</t>
  </si>
  <si>
    <t>Opleidingen</t>
  </si>
  <si>
    <t>Eénmalige kosten</t>
  </si>
  <si>
    <t>Toelichting</t>
  </si>
  <si>
    <t>Uurtarief</t>
  </si>
  <si>
    <t>Uren</t>
  </si>
  <si>
    <t>Totaal</t>
  </si>
  <si>
    <t>Implementatieplan met planning.</t>
  </si>
  <si>
    <t>Verwerkersovereenkomst.</t>
  </si>
  <si>
    <t>Handtekening bevoegd functionaris en datum van ondertekening</t>
  </si>
  <si>
    <t>Projectleider</t>
  </si>
  <si>
    <t>Ontwerper</t>
  </si>
  <si>
    <t>Bouwer</t>
  </si>
  <si>
    <t>Tester</t>
  </si>
  <si>
    <t>Opleider</t>
  </si>
  <si>
    <t>Beheerder</t>
  </si>
  <si>
    <t>Security / Informatiebeveiliging</t>
  </si>
  <si>
    <t xml:space="preserve">Het verzorgen van een pen,- en hacktest voor life gang. In dit bedrag zitten ook een evetuele her-test(en) indien zaken opnieuw getoetst moeten worden na bevindingen. </t>
  </si>
  <si>
    <t xml:space="preserve">Het maximale uurtarief wat u kunt invullen is € 125,00 per uur (all-in) ex BTW. </t>
  </si>
  <si>
    <t>Overig (specificeren)</t>
  </si>
  <si>
    <t>Indien u een hoger tarief invult, wordt uw inschrijving terzijde gelegd!</t>
  </si>
  <si>
    <t>Webcare afhandeling &amp; monitoring</t>
  </si>
  <si>
    <t>Afspraken management</t>
  </si>
  <si>
    <t>Call afhandeling</t>
  </si>
  <si>
    <t>Spraakherkenning</t>
  </si>
  <si>
    <t>nvt</t>
  </si>
  <si>
    <t>Personeelsplanning</t>
  </si>
  <si>
    <t>Online betalen</t>
  </si>
  <si>
    <t>Wachtrij management</t>
  </si>
  <si>
    <t>Experience management</t>
  </si>
  <si>
    <t>Integraal klantcontactbeeld</t>
  </si>
  <si>
    <t>Webformulieren</t>
  </si>
  <si>
    <t>Selfservice bots en chatbots</t>
  </si>
  <si>
    <t>Kanaalintegratie</t>
  </si>
  <si>
    <t>Mijn Omgeving</t>
  </si>
  <si>
    <t>Procesmanagement</t>
  </si>
  <si>
    <t>Werkstroommanagement</t>
  </si>
  <si>
    <t>Regelbeheer</t>
  </si>
  <si>
    <t>Kassasysteem</t>
  </si>
  <si>
    <t>Quality Monitoring</t>
  </si>
  <si>
    <t>Alleen de witte en gele velden mogen worden ingevuld. Indien de kosten zijn inbegrepen bij een andere functionaliteit, dan gelieve een nulbedrag  invullen en in het opmerking veld vermelden bij welke functionaliteit deze behoort.</t>
  </si>
  <si>
    <t>Onderwerp</t>
  </si>
  <si>
    <t>Functionaliteit</t>
  </si>
  <si>
    <t>Plateau</t>
  </si>
  <si>
    <t>Type gebruikers</t>
  </si>
  <si>
    <t>FR-01</t>
  </si>
  <si>
    <t>Content</t>
  </si>
  <si>
    <t>Scheiden content en presentatie</t>
  </si>
  <si>
    <t>Redacteuren</t>
  </si>
  <si>
    <t>Moderators</t>
  </si>
  <si>
    <t>FR-02</t>
  </si>
  <si>
    <t>Formaten content</t>
  </si>
  <si>
    <t>FR-03</t>
  </si>
  <si>
    <t>Weergave content</t>
  </si>
  <si>
    <t>FR-04</t>
  </si>
  <si>
    <t>Vindbaarheid van informatie</t>
  </si>
  <si>
    <t>FR-05</t>
  </si>
  <si>
    <t>Onlinekanalen</t>
  </si>
  <si>
    <t>Ontwikkelaars</t>
  </si>
  <si>
    <t>FR-06</t>
  </si>
  <si>
    <t>Online team</t>
  </si>
  <si>
    <t xml:space="preserve">Afhandelaars </t>
  </si>
  <si>
    <t>FR-07</t>
  </si>
  <si>
    <t>Financiën</t>
  </si>
  <si>
    <t>FR-08</t>
  </si>
  <si>
    <t>Huisstijl</t>
  </si>
  <si>
    <t>FR-09</t>
  </si>
  <si>
    <t>Callcenter</t>
  </si>
  <si>
    <t>(SMS) notificaties</t>
  </si>
  <si>
    <t>FR-10</t>
  </si>
  <si>
    <t>Callcenter
Onlinekanalen</t>
  </si>
  <si>
    <t>Call center agents</t>
  </si>
  <si>
    <t>FR-11</t>
  </si>
  <si>
    <t>Agent seats</t>
  </si>
  <si>
    <t>Supervisor seats</t>
  </si>
  <si>
    <t>Trafficer seats</t>
  </si>
  <si>
    <t>Escrow onderhoud</t>
  </si>
  <si>
    <t>FR-12</t>
  </si>
  <si>
    <t>FR-13</t>
  </si>
  <si>
    <t>Loket</t>
  </si>
  <si>
    <t>FR-15</t>
  </si>
  <si>
    <t>FR-16</t>
  </si>
  <si>
    <t>FR-17</t>
  </si>
  <si>
    <t>Kanaal overstijgend</t>
  </si>
  <si>
    <t>FR-18</t>
  </si>
  <si>
    <t>Beantwoorden van vragen en e-mails van klanten</t>
  </si>
  <si>
    <t>Trafficer licenties</t>
  </si>
  <si>
    <t>Concurrent user licenties</t>
  </si>
  <si>
    <t>FR-19</t>
  </si>
  <si>
    <t>Analyse &amp; Rapportages</t>
  </si>
  <si>
    <t>Verbetermanagement feedbackmeldingen en klanttevredenheid</t>
  </si>
  <si>
    <t>FR-20</t>
  </si>
  <si>
    <t>Digital Analytics</t>
  </si>
  <si>
    <t>FR-21</t>
  </si>
  <si>
    <t>Product &amp; dienst catalogus</t>
  </si>
  <si>
    <t>FR-22</t>
  </si>
  <si>
    <t>Nieuwsbrieven</t>
  </si>
  <si>
    <t>FR-23</t>
  </si>
  <si>
    <t>Named users</t>
  </si>
  <si>
    <t>FR-24</t>
  </si>
  <si>
    <t>FR-25</t>
  </si>
  <si>
    <t>FR-26</t>
  </si>
  <si>
    <t>FR-27</t>
  </si>
  <si>
    <t>Inloopzones</t>
  </si>
  <si>
    <t>FR-28</t>
  </si>
  <si>
    <t>FR-29</t>
  </si>
  <si>
    <t>FR-30</t>
  </si>
  <si>
    <t>Co-Browsing</t>
  </si>
  <si>
    <t>FR-31</t>
  </si>
  <si>
    <t>Rapportages (mgmt)</t>
  </si>
  <si>
    <t>FR-32</t>
  </si>
  <si>
    <t>Rapportages (ruwe data)</t>
  </si>
  <si>
    <t>………………………………………………………………………………………………………………………………………..datum…………………………..2022.</t>
  </si>
  <si>
    <t>Koppelingen</t>
  </si>
  <si>
    <t>Kanaal of generiek</t>
  </si>
  <si>
    <t>Aantal</t>
  </si>
  <si>
    <t>Vanuit Omnichannel informatie/applicatiefuncties</t>
  </si>
  <si>
    <t>Contactmomenten</t>
  </si>
  <si>
    <t>Generiek</t>
  </si>
  <si>
    <t>Aaname hierbij is: Omnichannel levert aan de routeringsdienst; afnemende systemen zijn gekoppeld obv publish/subscribe</t>
  </si>
  <si>
    <t>Documenten</t>
  </si>
  <si>
    <t>Zaken</t>
  </si>
  <si>
    <t>Autorisaties</t>
  </si>
  <si>
    <t>Besluiten</t>
  </si>
  <si>
    <t>Balie, CCA, generiek</t>
  </si>
  <si>
    <t>Notificaties</t>
  </si>
  <si>
    <t>SMS</t>
  </si>
  <si>
    <t>Taak- of procesapplicaties</t>
  </si>
  <si>
    <t>Webformulier, MA, Balie</t>
  </si>
  <si>
    <t>Burgerzaken</t>
  </si>
  <si>
    <t>Balie</t>
  </si>
  <si>
    <t>2e lijns ondersteuning stadsloketten</t>
  </si>
  <si>
    <t>Overige ondersteunende applicaties</t>
  </si>
  <si>
    <t>Identificatie en authenticatie</t>
  </si>
  <si>
    <t>Webformulier, website, MA</t>
  </si>
  <si>
    <t>Datawarehouse</t>
  </si>
  <si>
    <t>Overige</t>
  </si>
  <si>
    <t>Koppelingen met basis- en kernregistraties</t>
  </si>
  <si>
    <t>BRP</t>
  </si>
  <si>
    <t>BRK</t>
  </si>
  <si>
    <t>LV-WOZ</t>
  </si>
  <si>
    <t>NHR/KvK</t>
  </si>
  <si>
    <t>LV-BAG</t>
  </si>
  <si>
    <t>RDW</t>
  </si>
  <si>
    <t>CJIB</t>
  </si>
  <si>
    <t>ZorgNed</t>
  </si>
  <si>
    <t>Native / Hybride App</t>
  </si>
  <si>
    <t>FR-33</t>
  </si>
  <si>
    <t>opmerking</t>
  </si>
  <si>
    <t>Eenmalige kosten</t>
  </si>
  <si>
    <t>nr. functionaliteit</t>
  </si>
  <si>
    <t>Fr-01</t>
  </si>
  <si>
    <t>Fr-02</t>
  </si>
  <si>
    <t>Fr-03</t>
  </si>
  <si>
    <t>Fr-04</t>
  </si>
  <si>
    <t>Fr-05</t>
  </si>
  <si>
    <t>Fr-06</t>
  </si>
  <si>
    <t>Fr-07</t>
  </si>
  <si>
    <t>Fr-08</t>
  </si>
  <si>
    <t>Fr-09</t>
  </si>
  <si>
    <t>Fr-10</t>
  </si>
  <si>
    <t>Fr-11</t>
  </si>
  <si>
    <t>Fr-12</t>
  </si>
  <si>
    <t>Fr-13</t>
  </si>
  <si>
    <t>Fr-14</t>
  </si>
  <si>
    <t>Fr-15</t>
  </si>
  <si>
    <t>Fr-16</t>
  </si>
  <si>
    <t>Fr-17</t>
  </si>
  <si>
    <t>Fr-18</t>
  </si>
  <si>
    <t>Fr-19</t>
  </si>
  <si>
    <t>Fr-20</t>
  </si>
  <si>
    <t>Fr-21</t>
  </si>
  <si>
    <t>Fr-22</t>
  </si>
  <si>
    <t>Fr-23</t>
  </si>
  <si>
    <t>Fr-24</t>
  </si>
  <si>
    <t>Fr-25</t>
  </si>
  <si>
    <t>Fr-26</t>
  </si>
  <si>
    <t>Fr-27</t>
  </si>
  <si>
    <t>Fr-28</t>
  </si>
  <si>
    <t>Fr-29</t>
  </si>
  <si>
    <t>Fr-30</t>
  </si>
  <si>
    <t>Fr-31</t>
  </si>
  <si>
    <t>Fr-32</t>
  </si>
  <si>
    <t>Fr-33</t>
  </si>
  <si>
    <t>Functionaliteiten per plateau en gebruikersaantallen</t>
  </si>
  <si>
    <t>Versie: 0.96 20220208</t>
  </si>
  <si>
    <t>FR-nummer</t>
  </si>
  <si>
    <t>Aantal gebruikers</t>
  </si>
  <si>
    <t>Kennismedewerkers</t>
  </si>
  <si>
    <t>Gebruikers fotobank</t>
  </si>
  <si>
    <t>Foto redacteuren</t>
  </si>
  <si>
    <t xml:space="preserve">Video Redacteuren </t>
  </si>
  <si>
    <t xml:space="preserve">Video externe partijen </t>
  </si>
  <si>
    <t>Geo Redacteuren</t>
  </si>
  <si>
    <t>Impliciet in alle rollen</t>
  </si>
  <si>
    <t>Alle callcenter medewerkers</t>
  </si>
  <si>
    <t>Medewerkers</t>
  </si>
  <si>
    <t>Beheerders</t>
  </si>
  <si>
    <t>FO medewerkers</t>
  </si>
  <si>
    <t>Baliemedewerkers</t>
  </si>
  <si>
    <t>Alle medewerkers</t>
  </si>
  <si>
    <t>Impliciete functionaliteit</t>
  </si>
  <si>
    <t>Business en IV</t>
  </si>
  <si>
    <t>Redacteuren en online kanaal ontwikkelaars</t>
  </si>
  <si>
    <t>Management</t>
  </si>
  <si>
    <t>Data-team</t>
  </si>
  <si>
    <t>Verwijziging naar bijbehorende functionele eis of wens beschreven in Bijlage 1 Programma van Eisen</t>
  </si>
  <si>
    <t>Onderwerp en functionaliteit</t>
  </si>
  <si>
    <t>Groepering van de functionele eisen en wensen zoals opgenomen in Bijlage 1 Programma van Eisen</t>
  </si>
  <si>
    <t>Plateau waarin de betreffende functionaliteit waarschijnlijk geïmplementeerd zal gaan worden</t>
  </si>
  <si>
    <t>Indicatie van het soort gebruikers</t>
  </si>
  <si>
    <t>Indicatie van het aantal gebruikers, zoveel mogelijk gesplitst per functionaliteit</t>
  </si>
  <si>
    <t>OPMERKING</t>
  </si>
  <si>
    <t>Aantallen gebruikers, indeling in plateaus en type gebruikers zijn een indicatie en hieraan zijn geen rechten te ontlenen</t>
  </si>
  <si>
    <t>Complex*</t>
  </si>
  <si>
    <t>H</t>
  </si>
  <si>
    <t>L</t>
  </si>
  <si>
    <t>Documenten opslaan in de BoS oplossing of in het DMS van de Gemeente (op termijn)</t>
  </si>
  <si>
    <t>M</t>
  </si>
  <si>
    <t>Zaaksystemen en op termijn generieke zaakadmnistratie</t>
  </si>
  <si>
    <t>Active Directory, HR</t>
  </si>
  <si>
    <t>Sociaal/WMO, Parkeren, Belasting, Erfpacht, Wonen, Milieuzones, etc.</t>
  </si>
  <si>
    <t>Mendex</t>
  </si>
  <si>
    <t>Toegangsmakelaar Amsterdam</t>
  </si>
  <si>
    <t>Datewarehouse</t>
  </si>
  <si>
    <t>CCA, Webformulier, MA, Balie</t>
  </si>
  <si>
    <t>Gaat op termijn over naar de Generieke Ontsluiting Basisgegevens</t>
  </si>
  <si>
    <t>Koppelingen met Dataleveringsplatform</t>
  </si>
  <si>
    <t>Kaartlagen, codetabellen, etc.</t>
  </si>
  <si>
    <t>TOTAAL aantal koppelingen</t>
  </si>
  <si>
    <t xml:space="preserve">Plateau  </t>
  </si>
  <si>
    <t>Aantal koppelingen</t>
  </si>
  <si>
    <t>1. Bellen, mail en sms</t>
  </si>
  <si>
    <t>2. Social media en website</t>
  </si>
  <si>
    <t>3. Balie, webformulier en mijn omgeving</t>
  </si>
  <si>
    <t>OPMERKING:</t>
  </si>
  <si>
    <t>Alle genoemde koppelingen en aantallen zijn een indicatie en kunnen aangepast worden in overleg met de leverancier en zijn mede afhankelijk van ontwikkelingen binnen de Gemeente Amsterdam (zoals ontwikkeling generieke voorzieningen, aanpassingen back office systemen overige stedelijke aanbestedingen).</t>
  </si>
  <si>
    <t>Versie: 0.96 22020208 mail henk</t>
  </si>
  <si>
    <t xml:space="preserve">Koppelingen Best of Suite Omnichannel oplossing  </t>
  </si>
  <si>
    <t xml:space="preserve">Het configureren, inrichten, converteren, migreren en testen van de data. </t>
  </si>
  <si>
    <t xml:space="preserve">Het opleveren van de beschrijving van de gerealiseerde inrichting op scherm en veld niveau. </t>
  </si>
  <si>
    <t>Eventuele hosting kosten implementatie</t>
  </si>
  <si>
    <t>Het projectmatig aansturen en coordineren van de werk-zaamheden.</t>
  </si>
  <si>
    <t>plateau 1</t>
  </si>
  <si>
    <t>plateau 2</t>
  </si>
  <si>
    <t>plateau 3</t>
  </si>
  <si>
    <t>Totale beheerkosten</t>
  </si>
  <si>
    <t>Maandelijkse beheerkosten</t>
  </si>
  <si>
    <t>2 Exploitatiekosten</t>
  </si>
  <si>
    <t>Totale kosten looptijd</t>
  </si>
  <si>
    <t>Eenmalige kosten per functionaliteit</t>
  </si>
  <si>
    <t>kosten per maand</t>
  </si>
  <si>
    <t>Totaal kosten plateau 1</t>
  </si>
  <si>
    <t>Totaal kosten plateau 2</t>
  </si>
  <si>
    <t>Totaal kosten plateau 3</t>
  </si>
  <si>
    <t>Beheer &amp; Onderhoud  looptijd plateau 1,2 en 3</t>
  </si>
  <si>
    <t>Totaal post 1 tot en met 8</t>
  </si>
  <si>
    <t>indien van toepassing</t>
  </si>
  <si>
    <t>Totaal beheerkosten fr 1-33</t>
  </si>
  <si>
    <t>nr.</t>
  </si>
  <si>
    <t>Niet invullen van prijs, of onderdelen van een prijs, leidt tot ongeldigheid en dus uitsluiting. Ingediende prijzen/opslagen worden afgerond en beoordeeld op de decimalen waarop de prijzen/opslagen worden afgerond in het prijzenblad.</t>
  </si>
  <si>
    <t>Het niet volledig invullen van deze bijlage, het aanbrengen van wijzigingen of het doen van aanvullingen in het prijzenblad leidt tot ongeldigverklaring van uw Inschrijving en derhalve tot uitsluiting</t>
  </si>
  <si>
    <t>Het prijzenblad dient rechtsgeldig ondertekend, te worden ingediend via  www.tenderned.nl</t>
  </si>
  <si>
    <t>De prijsopgave dient in Euro’s en exclusief BTW te geschieden</t>
  </si>
  <si>
    <t>Eenmalige totale kosten</t>
  </si>
  <si>
    <t>extra kosten tov plateau 1</t>
  </si>
  <si>
    <t>extra kosten tov plateau 2</t>
  </si>
  <si>
    <t>overnemen uit tabblad  kosten koppelingen</t>
  </si>
  <si>
    <t xml:space="preserve">Exploitatiekosten </t>
  </si>
  <si>
    <t xml:space="preserve">*) Laag beperkte transformatie, beperkte tot geen orkestratie </t>
  </si>
  <si>
    <t xml:space="preserve">*) Middel complexe gegevensstructuren, bevat berekeningen; lookups en transformaties; beperkte orkestratie: </t>
  </si>
  <si>
    <t xml:space="preserve">*) Hoog zeer complexe gegevensstructuren; er woren meer dan twee bronsystemen bevraagd; bevat een hoge mate van orkestratie; kent volgordelijke afhankelijkheid </t>
  </si>
  <si>
    <r>
      <t>Het indienen van negatieve prijzen,</t>
    </r>
    <r>
      <rPr>
        <strike/>
        <sz val="11"/>
        <color theme="1"/>
        <rFont val="Calibri"/>
        <family val="2"/>
      </rPr>
      <t xml:space="preserve"> </t>
    </r>
    <r>
      <rPr>
        <sz val="11"/>
        <color theme="1"/>
        <rFont val="Calibri"/>
        <family val="2"/>
      </rPr>
      <t>of het niet invullen van een prijs is niet toegestaan op straffe van uitsluiting</t>
    </r>
  </si>
  <si>
    <t xml:space="preserve">De koppelingen en aantallen zijn een indicatie en kunnen aangepast worden en zijn mede afhankelijk van ontwikkelingen binnen de Gemeente Amsterdam (zoals ontwikkeling generieke voorzieningen, aanpassingen back office systemen overige stedelijke aanbestedingen).
</t>
  </si>
  <si>
    <t>Onderstaande koppelingen en aantallen zijn een indicatie en kunnen aangepast worden en zijn mede afhankelijk van ontwikkelingen binnen de Gemeente Amsterdam (zoals ontwikkeling generieke voorzieningen, aanpassingen back office systemen overige stedelijke aanbestedingen).
U dient per koppeling zowel de eenmalige kosten als de maandelijkse beheerkosten in te vullen. De maandelijkse beheerkosten worden aan de hand van het plateau doorgerekend naar totale beheerkosten  (P1 = 120 mnd, P2 =108 mnd en P3 = 96 mnd).</t>
  </si>
  <si>
    <t>Onder het kopje eenmalige kosten, dient u alle kosten te vermelden, die nodig zijn om de koppeling tot stand te brengen. U dient in kolom F de eenmalige totale kosten in te vullen voor alle koppelingen.  M.a.w. dit zijn in bepaalde gevallen 6 koppelingen</t>
  </si>
  <si>
    <t>Deze looptijd is een indicatie. U kunt hier geen rechten aan ontlenen.</t>
  </si>
  <si>
    <t xml:space="preserve">Het uurtarief wat u invuld, zal worden gebruikt indien 'meerwerk"wenselijk is </t>
  </si>
  <si>
    <t>Kenmerk: AICT-2021-0207</t>
  </si>
  <si>
    <t xml:space="preserve">Totaal Exploitatiekosten </t>
  </si>
  <si>
    <t>1 Eenmalige totale kosten</t>
  </si>
  <si>
    <t>TOTAAL koppelingen</t>
  </si>
  <si>
    <t>het opleiden van nctioneel beheerders en Key-users in het gebruik en beheer van de Applicatie voor plateau 1,2 en 3</t>
  </si>
  <si>
    <r>
      <t>Bij het onderdeel "</t>
    </r>
    <r>
      <rPr>
        <b/>
        <sz val="11"/>
        <color theme="1"/>
        <rFont val="Calibri"/>
        <family val="2"/>
      </rPr>
      <t>eenmalige kosten per functionaliteit</t>
    </r>
    <r>
      <rPr>
        <sz val="11"/>
        <color theme="1"/>
        <rFont val="Calibri"/>
        <family val="2"/>
      </rPr>
      <t xml:space="preserve"> " behoren de volgende onderdelen</t>
    </r>
  </si>
  <si>
    <r>
      <t>Hieronder kan inschrijver "</t>
    </r>
    <r>
      <rPr>
        <b/>
        <sz val="11"/>
        <color theme="1"/>
        <rFont val="Calibri"/>
        <family val="2"/>
      </rPr>
      <t>totaal"</t>
    </r>
    <r>
      <rPr>
        <sz val="11"/>
        <color theme="1"/>
        <rFont val="Calibri"/>
        <family val="2"/>
      </rPr>
      <t xml:space="preserve"> kosten specificeren welke ook van toepassing zijn voor de looptijd.</t>
    </r>
  </si>
  <si>
    <t>Opleiding medewerkers voor plateau 1.2.3 info zie tabblad " funct en gebruikers"</t>
  </si>
  <si>
    <t>Voorwaarden en Procedure</t>
  </si>
  <si>
    <t>Alleen de witte en gele velden mogen worden ingevuld. Indien de kosten zijn inbegrepen bij een andere functionaliteit, dan gelieve een nulbedrag  in te vullen en in het opmerking veld vermelden bij welke functionaliteit deze behoort.</t>
  </si>
  <si>
    <t xml:space="preserve">Het verkeerd interpreteren van het prijzenblad komt voor verantwoordelijkheid van de Inschrijver. Vragen omtrent dit prijzenblad kunnen tijdens de vragenronde ( data zie aanbestedingsleidraad) worden gesteld. </t>
  </si>
  <si>
    <t>We zijn uitgegaan van de volgende looptijden voor de exploitatiefase:</t>
  </si>
  <si>
    <t>De voorwaarden m.b.t.  Indexatie en prijsaanpassing is in de aanbestedingsleidraad in par. 4.1.2. beschreven.</t>
  </si>
  <si>
    <t xml:space="preserve">Inschrijvers dienen alle gevraagde prijzen in Tabblad "Prijzenblad" en Tabblad "Kosten Koppelingen" volledig in te vullen met gebruikmaking van dit prijzenblad . Bij de Inschrijving dient Formulier F ondertekend te worden en digitaal (in pdf formaat) als bijlage ingeleverd te worden. Hierbij gelden de navolgende uitgangspunten: </t>
  </si>
  <si>
    <t>eenmalige kosten per functionaliteit (meer info zie  punt 10  tabblad Voorwaarden en procedure)</t>
  </si>
  <si>
    <t>Kosten</t>
  </si>
  <si>
    <t>aantal maanden</t>
  </si>
  <si>
    <t>Betreft</t>
  </si>
  <si>
    <t xml:space="preserve">zie tabblad </t>
  </si>
  <si>
    <t>Totaalbedrag functionaliteiten post 9</t>
  </si>
  <si>
    <t>Totaalbedrag koppelingen post 10</t>
  </si>
  <si>
    <t>Totaal Eénmalige kosten ( 1-10)</t>
  </si>
  <si>
    <t>Totaal kosten per plateau per maand</t>
  </si>
  <si>
    <t>Totale expl. kosten gehele looptijd</t>
  </si>
  <si>
    <t>Formulier F tabblad kosten koppelingen</t>
  </si>
  <si>
    <t>Overig</t>
  </si>
  <si>
    <t>Levering, implementatie en onderhoud van een Omnichannel informatievoorziening</t>
  </si>
  <si>
    <t>Het aantal gebruikers vindt u in het tabblad funct. per gebruikers. We gaan voor de omnichannel informatievoorziening uit van een vaste prijs op basis aantal gebruikers. Indien gedurende de exploitatiefase het aantal gebruikers met meer dan 5 % afwijkt, zullen partijen in overleg treden om eventuele consequenties voor de Vergoeding met elkaar overeen te komen.</t>
  </si>
  <si>
    <t>Plateau 1: 10 jaar (120 maanden)</t>
  </si>
  <si>
    <t>Plateau 2: 9 jaar (108 maanden)</t>
  </si>
  <si>
    <t>Plateau 3: 8 jaar (96 maanden)</t>
  </si>
  <si>
    <t xml:space="preserve"> </t>
  </si>
  <si>
    <t>Aanvullende consultancy (15)</t>
  </si>
  <si>
    <t>Aanvullende consultancy</t>
  </si>
  <si>
    <t>OPDRACHTSOM ; eenmalige kosten, totaal exploitatie kosten en aanvullende consultancykosten</t>
  </si>
  <si>
    <t>Verwijzing in Prijzenblad aangepast.</t>
  </si>
  <si>
    <t>Note</t>
  </si>
  <si>
    <t>doorrekening aangepast</t>
  </si>
  <si>
    <t>Formulier F  Prijzenblad - V1.2</t>
  </si>
  <si>
    <t>Realisatie koppelingen en jaarlijkse kosten v1.2</t>
  </si>
  <si>
    <t>opmerking nieuwe versie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</si>
</sst>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3]\ #,##0"/>
    <numFmt numFmtId="165" formatCode="[$€-2]\ #,##0"/>
    <numFmt numFmtId="166" formatCode="&quot;€&quot;\ #,##0.00"/>
    <numFmt numFmtId="167" formatCode="[$€-413]\ #,##0.00"/>
  </numFmts>
  <fonts count="32" x14ac:knownFonts="1">
    <font>
      <sz val="11"/>
      <color theme="1"/>
      <name val="Calibri"/>
      <family val="2"/>
    </font>
    <font>
      <sz val="11"/>
      <name val="Calibri"/>
      <family val="2"/>
    </font>
    <font>
      <sz val="22"/>
      <color theme="1"/>
      <name val="Calibri"/>
      <family val="2"/>
    </font>
    <font>
      <b/>
      <sz val="11"/>
      <color theme="1"/>
      <name val="Calibri"/>
      <family val="2"/>
    </font>
    <font>
      <b/>
      <sz val="11"/>
      <name val="Calibri"/>
      <family val="2"/>
    </font>
    <font>
      <b/>
      <sz val="18"/>
      <color theme="1"/>
      <name val="Calibri"/>
      <family val="2"/>
    </font>
    <font>
      <b/>
      <sz val="11"/>
      <color theme="0"/>
      <name val="Calibri"/>
      <family val="2"/>
    </font>
    <font>
      <sz val="14"/>
      <color theme="1"/>
      <name val="Calibri"/>
      <family val="2"/>
    </font>
    <font>
      <b/>
      <sz val="14"/>
      <color theme="1"/>
      <name val="Calibri"/>
      <family val="2"/>
    </font>
    <font>
      <sz val="12"/>
      <color theme="1"/>
      <name val="Calibri"/>
      <family val="2"/>
    </font>
    <font>
      <i/>
      <sz val="12"/>
      <color theme="1"/>
      <name val="Calibri"/>
      <family val="2"/>
    </font>
    <font>
      <sz val="9"/>
      <color theme="1"/>
      <name val="Calibri"/>
      <family val="2"/>
    </font>
    <font>
      <b/>
      <sz val="9"/>
      <color theme="1"/>
      <name val="Calibri"/>
      <family val="2"/>
    </font>
    <font>
      <b/>
      <sz val="18"/>
      <color theme="1"/>
      <name val="Corbel"/>
      <family val="2"/>
    </font>
    <font>
      <sz val="11"/>
      <color rgb="FFFF0000"/>
      <name val="Calibri"/>
      <family val="2"/>
    </font>
    <font>
      <sz val="10.5"/>
      <color theme="1"/>
      <name val="Corbel"/>
      <family val="2"/>
    </font>
    <font>
      <sz val="10"/>
      <name val="Arial"/>
      <family val="2"/>
    </font>
    <font>
      <sz val="8"/>
      <name val="Calibri"/>
      <family val="2"/>
    </font>
    <font>
      <b/>
      <sz val="11"/>
      <color theme="1"/>
      <name val="Calibri"/>
      <family val="2"/>
      <scheme val="minor"/>
    </font>
    <font>
      <sz val="11"/>
      <color theme="1"/>
      <name val="Calibri"/>
      <family val="2"/>
      <scheme val="minor"/>
    </font>
    <font>
      <b/>
      <sz val="14"/>
      <color theme="1"/>
      <name val="Calibri"/>
      <family val="2"/>
      <scheme val="minor"/>
    </font>
    <font>
      <i/>
      <sz val="11"/>
      <color theme="1"/>
      <name val="Calibri"/>
      <family val="2"/>
      <scheme val="minor"/>
    </font>
    <font>
      <b/>
      <sz val="12"/>
      <color theme="1"/>
      <name val="Calibri"/>
      <family val="2"/>
    </font>
    <font>
      <i/>
      <sz val="9"/>
      <color theme="1"/>
      <name val="Calibri"/>
      <family val="2"/>
      <scheme val="minor"/>
    </font>
    <font>
      <b/>
      <sz val="14"/>
      <color theme="0"/>
      <name val="Calibri"/>
      <family val="2"/>
    </font>
    <font>
      <strike/>
      <sz val="11"/>
      <color theme="1"/>
      <name val="Calibri"/>
      <family val="2"/>
    </font>
    <font>
      <sz val="9"/>
      <color theme="1"/>
      <name val="Arial"/>
      <family val="2"/>
    </font>
    <font>
      <b/>
      <i/>
      <sz val="10"/>
      <color theme="0"/>
      <name val="Calibri"/>
      <family val="2"/>
    </font>
    <font>
      <sz val="10"/>
      <color theme="1"/>
      <name val="Calibri"/>
      <family val="2"/>
    </font>
    <font>
      <b/>
      <sz val="12"/>
      <color theme="0"/>
      <name val="Calibri"/>
      <family val="2"/>
    </font>
    <font>
      <sz val="11"/>
      <color theme="0"/>
      <name val="Calibri"/>
      <family val="2"/>
    </font>
    <font>
      <sz val="22"/>
      <color theme="0"/>
      <name val="Calibri"/>
      <family val="2"/>
    </font>
  </fonts>
  <fills count="1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51">
    <border>
      <left/>
      <right/>
      <top/>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double">
        <color auto="1"/>
      </left>
      <right style="hair">
        <color auto="1"/>
      </right>
      <top style="double">
        <color auto="1"/>
      </top>
      <bottom/>
      <diagonal/>
    </border>
    <border>
      <left style="hair">
        <color auto="1"/>
      </left>
      <right style="hair">
        <color auto="1"/>
      </right>
      <top style="double">
        <color auto="1"/>
      </top>
      <bottom/>
      <diagonal/>
    </border>
    <border>
      <left style="hair">
        <color auto="1"/>
      </left>
      <right style="double">
        <color auto="1"/>
      </right>
      <top style="double">
        <color auto="1"/>
      </top>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hair">
        <color auto="1"/>
      </left>
      <right/>
      <top style="double">
        <color auto="1"/>
      </top>
      <bottom/>
      <diagonal/>
    </border>
    <border>
      <left style="hair">
        <color auto="1"/>
      </left>
      <right/>
      <top/>
      <bottom style="double">
        <color auto="1"/>
      </bottom>
      <diagonal/>
    </border>
    <border>
      <left style="medium">
        <color indexed="64"/>
      </left>
      <right/>
      <top/>
      <bottom/>
      <diagonal/>
    </border>
    <border>
      <left/>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0" fontId="16" fillId="0" borderId="0"/>
    <xf numFmtId="0" fontId="19" fillId="0" borderId="0"/>
  </cellStyleXfs>
  <cellXfs count="352">
    <xf numFmtId="0" fontId="0" fillId="0" borderId="0" xfId="0"/>
    <xf numFmtId="0" fontId="2" fillId="0" borderId="0" xfId="0" applyFont="1"/>
    <xf numFmtId="0" fontId="2" fillId="4" borderId="0" xfId="0" applyFont="1" applyFill="1"/>
    <xf numFmtId="0" fontId="0" fillId="4" borderId="0" xfId="0" applyFill="1"/>
    <xf numFmtId="0" fontId="0" fillId="3" borderId="0" xfId="0" applyFill="1" applyBorder="1"/>
    <xf numFmtId="0" fontId="0" fillId="3" borderId="0" xfId="0" applyFill="1" applyBorder="1" applyAlignment="1">
      <alignment horizontal="center"/>
    </xf>
    <xf numFmtId="0" fontId="3" fillId="3" borderId="0" xfId="0" applyFont="1" applyFill="1" applyBorder="1" applyAlignment="1">
      <alignment horizontal="right"/>
    </xf>
    <xf numFmtId="0" fontId="0" fillId="3" borderId="0" xfId="0" applyFill="1" applyBorder="1" applyAlignment="1">
      <alignment horizontal="right"/>
    </xf>
    <xf numFmtId="0" fontId="1" fillId="3" borderId="0" xfId="0" applyFont="1" applyFill="1" applyBorder="1"/>
    <xf numFmtId="0" fontId="3" fillId="4" borderId="0" xfId="0" applyFont="1" applyFill="1" applyAlignment="1">
      <alignment vertical="top"/>
    </xf>
    <xf numFmtId="0" fontId="3" fillId="0" borderId="0" xfId="0" applyFont="1" applyAlignment="1">
      <alignment vertical="top"/>
    </xf>
    <xf numFmtId="0" fontId="0" fillId="4" borderId="0" xfId="0" applyFill="1" applyAlignment="1">
      <alignment horizontal="center"/>
    </xf>
    <xf numFmtId="164" fontId="0" fillId="2" borderId="0" xfId="0" applyNumberFormat="1" applyFill="1" applyBorder="1" applyAlignment="1" applyProtection="1">
      <alignment horizontal="center"/>
      <protection locked="0"/>
    </xf>
    <xf numFmtId="164" fontId="0" fillId="2" borderId="1" xfId="0" applyNumberFormat="1" applyFill="1" applyBorder="1" applyAlignment="1" applyProtection="1">
      <alignment horizontal="center"/>
      <protection locked="0"/>
    </xf>
    <xf numFmtId="0" fontId="0" fillId="0" borderId="0" xfId="0" applyAlignment="1">
      <alignment horizontal="center"/>
    </xf>
    <xf numFmtId="0" fontId="7" fillId="4" borderId="0" xfId="0" applyFont="1" applyFill="1"/>
    <xf numFmtId="0" fontId="8" fillId="3" borderId="0" xfId="0" applyFont="1" applyFill="1" applyBorder="1"/>
    <xf numFmtId="164" fontId="7" fillId="3" borderId="0" xfId="0" applyNumberFormat="1" applyFont="1" applyFill="1" applyBorder="1" applyAlignment="1">
      <alignment horizontal="center"/>
    </xf>
    <xf numFmtId="0" fontId="7" fillId="3" borderId="0" xfId="0" applyFont="1" applyFill="1" applyBorder="1"/>
    <xf numFmtId="0" fontId="7" fillId="0" borderId="0" xfId="0" applyFont="1"/>
    <xf numFmtId="0" fontId="5" fillId="4" borderId="0" xfId="0" applyFont="1" applyFill="1"/>
    <xf numFmtId="0" fontId="5" fillId="0" borderId="0" xfId="0" applyFont="1"/>
    <xf numFmtId="0" fontId="5" fillId="3" borderId="0" xfId="0" applyFont="1" applyFill="1" applyBorder="1" applyAlignment="1">
      <alignment horizontal="left"/>
    </xf>
    <xf numFmtId="0" fontId="8" fillId="4" borderId="0" xfId="0" applyFont="1" applyFill="1"/>
    <xf numFmtId="0" fontId="8" fillId="0" borderId="0" xfId="0" applyFont="1"/>
    <xf numFmtId="0" fontId="9" fillId="3" borderId="0" xfId="0" applyFont="1" applyFill="1" applyBorder="1"/>
    <xf numFmtId="0" fontId="10" fillId="3" borderId="0" xfId="0" applyFont="1" applyFill="1" applyBorder="1"/>
    <xf numFmtId="0" fontId="9" fillId="3" borderId="0" xfId="0" applyFont="1" applyFill="1" applyBorder="1" applyAlignment="1">
      <alignment horizontal="center"/>
    </xf>
    <xf numFmtId="164" fontId="6" fillId="6" borderId="1" xfId="0" applyNumberFormat="1" applyFont="1" applyFill="1" applyBorder="1"/>
    <xf numFmtId="164" fontId="6" fillId="6" borderId="1" xfId="0" applyNumberFormat="1" applyFont="1" applyFill="1" applyBorder="1" applyAlignment="1">
      <alignment horizontal="center"/>
    </xf>
    <xf numFmtId="0" fontId="5" fillId="4" borderId="0" xfId="0" applyFont="1" applyFill="1" applyAlignment="1">
      <alignment vertical="center"/>
    </xf>
    <xf numFmtId="0" fontId="5" fillId="0" borderId="0" xfId="0" applyFont="1" applyAlignment="1">
      <alignment vertical="center"/>
    </xf>
    <xf numFmtId="0" fontId="11" fillId="4" borderId="0" xfId="0" applyFont="1" applyFill="1"/>
    <xf numFmtId="0" fontId="12" fillId="4" borderId="0" xfId="0" applyFont="1" applyFill="1"/>
    <xf numFmtId="0" fontId="13" fillId="0" borderId="0" xfId="0" applyFont="1" applyAlignment="1">
      <alignment vertical="center"/>
    </xf>
    <xf numFmtId="0" fontId="0" fillId="3" borderId="9" xfId="0" applyFill="1" applyBorder="1" applyAlignment="1">
      <alignment horizontal="right" vertical="center"/>
    </xf>
    <xf numFmtId="0" fontId="0" fillId="0" borderId="0" xfId="0" applyBorder="1"/>
    <xf numFmtId="0" fontId="1" fillId="3" borderId="9" xfId="0" applyFont="1" applyFill="1" applyBorder="1" applyAlignment="1" applyProtection="1">
      <alignment horizontal="left" wrapText="1"/>
      <protection locked="0"/>
    </xf>
    <xf numFmtId="0" fontId="1" fillId="3" borderId="1" xfId="0" applyFont="1" applyFill="1" applyBorder="1" applyAlignment="1" applyProtection="1">
      <alignment horizontal="left"/>
      <protection locked="0"/>
    </xf>
    <xf numFmtId="164" fontId="6" fillId="6" borderId="0" xfId="0" applyNumberFormat="1" applyFont="1" applyFill="1" applyAlignment="1">
      <alignment horizontal="center"/>
    </xf>
    <xf numFmtId="164" fontId="0" fillId="2" borderId="0" xfId="0" applyNumberFormat="1" applyFill="1" applyBorder="1" applyAlignment="1" applyProtection="1">
      <alignment horizontal="center" vertical="center"/>
      <protection locked="0"/>
    </xf>
    <xf numFmtId="0" fontId="6" fillId="6" borderId="0" xfId="0" applyFont="1" applyFill="1" applyAlignment="1">
      <alignment horizontal="center"/>
    </xf>
    <xf numFmtId="0" fontId="6" fillId="6" borderId="1" xfId="0" applyFont="1" applyFill="1" applyBorder="1"/>
    <xf numFmtId="0" fontId="0" fillId="0" borderId="0" xfId="0" applyAlignment="1">
      <alignment vertical="top"/>
    </xf>
    <xf numFmtId="0" fontId="18" fillId="8" borderId="9" xfId="0" applyFont="1" applyFill="1" applyBorder="1" applyAlignment="1">
      <alignment horizontal="center" vertical="top" wrapText="1"/>
    </xf>
    <xf numFmtId="0" fontId="18" fillId="8" borderId="9" xfId="0" applyFont="1" applyFill="1" applyBorder="1" applyAlignment="1">
      <alignment horizontal="center" vertical="top"/>
    </xf>
    <xf numFmtId="0" fontId="0" fillId="0" borderId="9" xfId="0" applyBorder="1" applyAlignment="1">
      <alignment vertical="top"/>
    </xf>
    <xf numFmtId="0" fontId="0" fillId="0" borderId="9" xfId="0" applyBorder="1" applyAlignment="1">
      <alignment horizontal="center" vertical="top"/>
    </xf>
    <xf numFmtId="0" fontId="0" fillId="0" borderId="9" xfId="0" applyBorder="1" applyAlignment="1">
      <alignment vertical="top"/>
    </xf>
    <xf numFmtId="0" fontId="0" fillId="0" borderId="9" xfId="0" applyBorder="1" applyAlignment="1">
      <alignment vertical="top" wrapText="1"/>
    </xf>
    <xf numFmtId="0" fontId="15" fillId="0" borderId="9" xfId="0" applyFont="1" applyBorder="1" applyAlignment="1">
      <alignment vertical="top"/>
    </xf>
    <xf numFmtId="0" fontId="15" fillId="0" borderId="9" xfId="0" applyFont="1" applyBorder="1" applyAlignment="1">
      <alignment vertical="top" wrapText="1"/>
    </xf>
    <xf numFmtId="0" fontId="15" fillId="0" borderId="9" xfId="0" applyFont="1" applyBorder="1" applyAlignment="1">
      <alignment horizontal="center" vertical="top" wrapText="1"/>
    </xf>
    <xf numFmtId="0" fontId="15" fillId="0" borderId="9" xfId="0" applyFont="1" applyFill="1" applyBorder="1" applyAlignment="1">
      <alignment vertical="top"/>
    </xf>
    <xf numFmtId="0" fontId="15" fillId="0" borderId="9" xfId="0" applyFont="1" applyFill="1" applyBorder="1" applyAlignment="1">
      <alignment vertical="top" wrapText="1"/>
    </xf>
    <xf numFmtId="0" fontId="15" fillId="0" borderId="9" xfId="0" applyFont="1" applyFill="1" applyBorder="1" applyAlignment="1">
      <alignment horizontal="center" vertical="top" wrapText="1"/>
    </xf>
    <xf numFmtId="0" fontId="0" fillId="0" borderId="9" xfId="0" applyFill="1" applyBorder="1" applyAlignment="1">
      <alignment vertical="top"/>
    </xf>
    <xf numFmtId="0" fontId="0" fillId="0" borderId="9" xfId="0" applyFill="1" applyBorder="1" applyAlignment="1">
      <alignment horizontal="center" vertical="top"/>
    </xf>
    <xf numFmtId="0" fontId="0" fillId="0" borderId="9" xfId="0" applyFill="1" applyBorder="1" applyAlignment="1">
      <alignment vertical="top" wrapText="1"/>
    </xf>
    <xf numFmtId="0" fontId="0" fillId="0" borderId="14" xfId="0" applyFill="1" applyBorder="1" applyAlignment="1">
      <alignment vertical="top"/>
    </xf>
    <xf numFmtId="0" fontId="0" fillId="0" borderId="14" xfId="0" applyFill="1" applyBorder="1" applyAlignment="1">
      <alignment horizontal="center" vertical="top"/>
    </xf>
    <xf numFmtId="0" fontId="18" fillId="0" borderId="0" xfId="0" applyFont="1" applyAlignment="1">
      <alignment vertical="top"/>
    </xf>
    <xf numFmtId="0" fontId="18" fillId="0" borderId="0" xfId="0" applyFont="1" applyFill="1" applyAlignment="1">
      <alignment horizontal="center" vertical="top"/>
    </xf>
    <xf numFmtId="0" fontId="0" fillId="0" borderId="23" xfId="0" applyBorder="1" applyAlignment="1">
      <alignment vertical="top"/>
    </xf>
    <xf numFmtId="0" fontId="0" fillId="0" borderId="26" xfId="0" applyFill="1" applyBorder="1" applyAlignment="1">
      <alignment vertical="top" wrapText="1"/>
    </xf>
    <xf numFmtId="0" fontId="0" fillId="0" borderId="26" xfId="0" applyFill="1" applyBorder="1" applyAlignment="1">
      <alignment vertical="top"/>
    </xf>
    <xf numFmtId="0" fontId="0" fillId="0" borderId="29" xfId="0" applyBorder="1" applyAlignment="1">
      <alignment vertical="top"/>
    </xf>
    <xf numFmtId="0" fontId="0" fillId="0" borderId="0" xfId="0" applyAlignment="1">
      <alignment horizontal="center" vertical="top"/>
    </xf>
    <xf numFmtId="0" fontId="18" fillId="8" borderId="9" xfId="0" applyFont="1" applyFill="1" applyBorder="1" applyAlignment="1">
      <alignment vertical="top"/>
    </xf>
    <xf numFmtId="0" fontId="18" fillId="8" borderId="9" xfId="0" applyFont="1" applyFill="1" applyBorder="1" applyAlignment="1">
      <alignment horizontal="left" vertical="top"/>
    </xf>
    <xf numFmtId="0" fontId="18" fillId="0" borderId="9" xfId="0" applyFont="1" applyBorder="1" applyAlignment="1">
      <alignment vertical="top"/>
    </xf>
    <xf numFmtId="0" fontId="0" fillId="0" borderId="9" xfId="0" applyBorder="1" applyAlignment="1">
      <alignment horizontal="left" vertical="top" indent="1"/>
    </xf>
    <xf numFmtId="0" fontId="0" fillId="0" borderId="9" xfId="0" applyBorder="1" applyAlignment="1">
      <alignment horizontal="left" vertical="top"/>
    </xf>
    <xf numFmtId="0" fontId="0" fillId="9" borderId="9" xfId="0" applyFill="1" applyBorder="1" applyAlignment="1">
      <alignment horizontal="left" vertical="top" indent="1"/>
    </xf>
    <xf numFmtId="0" fontId="0" fillId="9" borderId="9" xfId="0" applyFill="1" applyBorder="1" applyAlignment="1">
      <alignment horizontal="left" vertical="top"/>
    </xf>
    <xf numFmtId="0" fontId="0" fillId="9" borderId="9" xfId="0" applyFill="1" applyBorder="1" applyAlignment="1">
      <alignment horizontal="center" vertical="top"/>
    </xf>
    <xf numFmtId="0" fontId="0" fillId="9" borderId="9" xfId="0" applyFill="1" applyBorder="1" applyAlignment="1">
      <alignment vertical="top" wrapText="1"/>
    </xf>
    <xf numFmtId="0" fontId="21" fillId="0" borderId="9" xfId="0" applyFont="1" applyFill="1" applyBorder="1" applyAlignment="1">
      <alignment horizontal="left" vertical="top" indent="1"/>
    </xf>
    <xf numFmtId="0" fontId="21" fillId="0" borderId="9" xfId="0" applyFont="1" applyFill="1" applyBorder="1" applyAlignment="1">
      <alignment horizontal="left" vertical="top"/>
    </xf>
    <xf numFmtId="0" fontId="21" fillId="0" borderId="9" xfId="0" applyFont="1" applyFill="1" applyBorder="1" applyAlignment="1">
      <alignment horizontal="center" vertical="top"/>
    </xf>
    <xf numFmtId="0" fontId="18" fillId="0" borderId="9" xfId="0" applyFont="1" applyBorder="1" applyAlignment="1">
      <alignment horizontal="left" vertical="top"/>
    </xf>
    <xf numFmtId="0" fontId="0" fillId="8" borderId="9" xfId="0" applyFill="1" applyBorder="1" applyAlignment="1">
      <alignment horizontal="center" vertical="top"/>
    </xf>
    <xf numFmtId="0" fontId="18" fillId="10" borderId="16" xfId="0" applyFont="1" applyFill="1" applyBorder="1" applyAlignment="1">
      <alignment horizontal="left" vertical="top"/>
    </xf>
    <xf numFmtId="0" fontId="18" fillId="10" borderId="17" xfId="0" applyFont="1" applyFill="1" applyBorder="1" applyAlignment="1">
      <alignment vertical="top"/>
    </xf>
    <xf numFmtId="0" fontId="18" fillId="0" borderId="19" xfId="0" applyFont="1" applyFill="1" applyBorder="1" applyAlignment="1">
      <alignment horizontal="center" vertical="top"/>
    </xf>
    <xf numFmtId="0" fontId="18" fillId="0" borderId="0" xfId="0" applyFont="1" applyFill="1" applyBorder="1" applyAlignment="1">
      <alignment horizontal="center" vertical="top"/>
    </xf>
    <xf numFmtId="0" fontId="0" fillId="0" borderId="19" xfId="0" applyBorder="1" applyAlignment="1">
      <alignment horizontal="left" vertical="top"/>
    </xf>
    <xf numFmtId="0" fontId="0" fillId="0" borderId="20" xfId="0" applyBorder="1" applyAlignment="1">
      <alignment horizontal="center" vertical="top"/>
    </xf>
    <xf numFmtId="0" fontId="0" fillId="0" borderId="0" xfId="0" applyBorder="1" applyAlignment="1">
      <alignment horizontal="center" vertical="top"/>
    </xf>
    <xf numFmtId="0" fontId="0" fillId="0" borderId="21" xfId="0" applyBorder="1" applyAlignment="1">
      <alignment horizontal="left" vertical="top"/>
    </xf>
    <xf numFmtId="0" fontId="0" fillId="0" borderId="22" xfId="0" applyBorder="1" applyAlignment="1">
      <alignment horizontal="center" vertical="top"/>
    </xf>
    <xf numFmtId="0" fontId="0" fillId="0" borderId="19" xfId="0" applyBorder="1" applyAlignment="1">
      <alignment horizontal="center" vertical="top"/>
    </xf>
    <xf numFmtId="0" fontId="8" fillId="3" borderId="13" xfId="0" applyFont="1" applyFill="1" applyBorder="1"/>
    <xf numFmtId="0" fontId="0" fillId="0" borderId="9" xfId="0" applyBorder="1" applyAlignment="1">
      <alignment horizontal="center" vertical="top" wrapText="1"/>
    </xf>
    <xf numFmtId="0" fontId="18" fillId="11" borderId="10" xfId="0" applyFont="1" applyFill="1" applyBorder="1" applyAlignment="1">
      <alignment vertical="top"/>
    </xf>
    <xf numFmtId="0" fontId="0" fillId="11" borderId="10" xfId="0" applyFill="1" applyBorder="1" applyAlignment="1">
      <alignment horizontal="center" vertical="top"/>
    </xf>
    <xf numFmtId="0" fontId="0" fillId="11" borderId="10" xfId="0" applyFill="1" applyBorder="1" applyAlignment="1">
      <alignment vertical="top"/>
    </xf>
    <xf numFmtId="0" fontId="18" fillId="11" borderId="15" xfId="0" applyFont="1" applyFill="1" applyBorder="1" applyAlignment="1">
      <alignment vertical="top"/>
    </xf>
    <xf numFmtId="0" fontId="0" fillId="11" borderId="15" xfId="0" applyFill="1" applyBorder="1" applyAlignment="1">
      <alignment horizontal="center" vertical="top" wrapText="1"/>
    </xf>
    <xf numFmtId="0" fontId="0" fillId="11" borderId="9" xfId="0" applyFill="1" applyBorder="1" applyAlignment="1">
      <alignment horizontal="center" vertical="top" wrapText="1"/>
    </xf>
    <xf numFmtId="0" fontId="0" fillId="0" borderId="9" xfId="0" applyBorder="1" applyAlignment="1">
      <alignment horizontal="left" vertical="top" wrapText="1"/>
    </xf>
    <xf numFmtId="0" fontId="1" fillId="3" borderId="15" xfId="0" applyFont="1" applyFill="1" applyBorder="1" applyAlignment="1" applyProtection="1">
      <alignment horizontal="left" wrapText="1"/>
      <protection locked="0"/>
    </xf>
    <xf numFmtId="0" fontId="4" fillId="3" borderId="15" xfId="0" applyFont="1" applyFill="1" applyBorder="1" applyAlignment="1" applyProtection="1">
      <alignment horizontal="left" wrapText="1"/>
      <protection locked="0"/>
    </xf>
    <xf numFmtId="0" fontId="3" fillId="3" borderId="0" xfId="0" applyFont="1" applyFill="1" applyBorder="1" applyAlignment="1">
      <alignment horizontal="left"/>
    </xf>
    <xf numFmtId="166" fontId="1" fillId="2" borderId="9" xfId="0" applyNumberFormat="1" applyFont="1" applyFill="1" applyBorder="1"/>
    <xf numFmtId="166" fontId="1" fillId="2" borderId="9" xfId="0" applyNumberFormat="1" applyFont="1" applyFill="1" applyBorder="1" applyAlignment="1">
      <alignment horizontal="center" vertical="top" wrapText="1"/>
    </xf>
    <xf numFmtId="0" fontId="21" fillId="0" borderId="9" xfId="0" applyFont="1" applyBorder="1" applyAlignment="1">
      <alignment horizontal="center" vertical="top"/>
    </xf>
    <xf numFmtId="0" fontId="21" fillId="0" borderId="9" xfId="0" applyFont="1" applyBorder="1" applyAlignment="1">
      <alignment horizontal="left" vertical="top"/>
    </xf>
    <xf numFmtId="166" fontId="1" fillId="11" borderId="9" xfId="0" applyNumberFormat="1" applyFont="1" applyFill="1" applyBorder="1" applyAlignment="1">
      <alignment horizontal="center" vertical="top" wrapText="1"/>
    </xf>
    <xf numFmtId="0" fontId="21" fillId="0" borderId="9" xfId="0" applyFont="1" applyBorder="1" applyAlignment="1">
      <alignment horizontal="center" vertical="top" wrapText="1"/>
    </xf>
    <xf numFmtId="0" fontId="21" fillId="0" borderId="9" xfId="0" applyFont="1" applyBorder="1" applyAlignment="1">
      <alignment horizontal="left" vertical="top" wrapText="1"/>
    </xf>
    <xf numFmtId="166" fontId="1" fillId="11" borderId="15" xfId="0" applyNumberFormat="1" applyFont="1" applyFill="1" applyBorder="1" applyAlignment="1">
      <alignment horizontal="center" vertical="top" wrapText="1"/>
    </xf>
    <xf numFmtId="0" fontId="0" fillId="3" borderId="0" xfId="0" applyFill="1" applyBorder="1" applyAlignment="1">
      <alignment horizontal="right" vertical="center"/>
    </xf>
    <xf numFmtId="0" fontId="0" fillId="4" borderId="0" xfId="0" applyFill="1" applyBorder="1"/>
    <xf numFmtId="164" fontId="0" fillId="2" borderId="9" xfId="0" applyNumberFormat="1" applyFill="1" applyBorder="1" applyAlignment="1">
      <alignment horizontal="right" vertical="center"/>
    </xf>
    <xf numFmtId="0" fontId="0" fillId="0" borderId="9" xfId="0" applyFill="1" applyBorder="1" applyAlignment="1">
      <alignment horizontal="center"/>
    </xf>
    <xf numFmtId="0" fontId="3" fillId="3" borderId="0" xfId="0" applyFont="1" applyFill="1" applyBorder="1"/>
    <xf numFmtId="0" fontId="24" fillId="5" borderId="9" xfId="0" applyFont="1" applyFill="1" applyBorder="1"/>
    <xf numFmtId="0" fontId="0" fillId="4" borderId="9" xfId="0" applyFill="1" applyBorder="1" applyAlignment="1">
      <alignment horizontal="center" vertical="center"/>
    </xf>
    <xf numFmtId="0" fontId="0" fillId="0" borderId="9" xfId="0" applyBorder="1" applyAlignment="1">
      <alignment horizontal="left" vertical="center" wrapText="1"/>
    </xf>
    <xf numFmtId="0" fontId="0" fillId="0" borderId="9" xfId="0" applyBorder="1" applyAlignment="1">
      <alignment horizontal="center" vertical="center"/>
    </xf>
    <xf numFmtId="0" fontId="0" fillId="4" borderId="9" xfId="0" applyFill="1" applyBorder="1" applyAlignment="1">
      <alignment horizontal="center"/>
    </xf>
    <xf numFmtId="0" fontId="0" fillId="4" borderId="0" xfId="0" applyFill="1" applyAlignment="1">
      <alignment wrapText="1"/>
    </xf>
    <xf numFmtId="0" fontId="0" fillId="4" borderId="9" xfId="0" applyFill="1" applyBorder="1" applyAlignment="1">
      <alignment wrapText="1"/>
    </xf>
    <xf numFmtId="0" fontId="0" fillId="4" borderId="9" xfId="0" applyFill="1" applyBorder="1"/>
    <xf numFmtId="166" fontId="0" fillId="3" borderId="9" xfId="0" applyNumberFormat="1" applyFill="1" applyBorder="1"/>
    <xf numFmtId="164" fontId="0" fillId="2" borderId="9" xfId="0" applyNumberFormat="1" applyFill="1" applyBorder="1" applyAlignment="1" applyProtection="1">
      <alignment horizontal="center"/>
      <protection locked="0"/>
    </xf>
    <xf numFmtId="0" fontId="0" fillId="0" borderId="0" xfId="0"/>
    <xf numFmtId="0" fontId="8" fillId="3" borderId="36" xfId="0" applyFont="1" applyFill="1" applyBorder="1"/>
    <xf numFmtId="0" fontId="8" fillId="3" borderId="37" xfId="0" applyFont="1" applyFill="1" applyBorder="1"/>
    <xf numFmtId="164" fontId="0" fillId="3" borderId="37" xfId="0" applyNumberFormat="1" applyFill="1" applyBorder="1" applyAlignment="1">
      <alignment horizontal="center"/>
    </xf>
    <xf numFmtId="0" fontId="7" fillId="3" borderId="37" xfId="0" applyFont="1" applyFill="1" applyBorder="1"/>
    <xf numFmtId="0" fontId="7" fillId="3" borderId="38" xfId="0" applyFont="1" applyFill="1" applyBorder="1"/>
    <xf numFmtId="0" fontId="0" fillId="3" borderId="34" xfId="0" applyFill="1" applyBorder="1"/>
    <xf numFmtId="0" fontId="4" fillId="3" borderId="0" xfId="0" applyFont="1" applyFill="1" applyBorder="1" applyAlignment="1" applyProtection="1">
      <alignment horizontal="left"/>
      <protection locked="0"/>
    </xf>
    <xf numFmtId="0" fontId="4" fillId="3" borderId="39" xfId="0" applyFont="1" applyFill="1" applyBorder="1" applyAlignment="1" applyProtection="1">
      <alignment horizontal="left"/>
      <protection locked="0"/>
    </xf>
    <xf numFmtId="0" fontId="1" fillId="3" borderId="40" xfId="0" applyFont="1" applyFill="1" applyBorder="1" applyAlignment="1" applyProtection="1">
      <alignment horizontal="left" wrapText="1"/>
      <protection locked="0"/>
    </xf>
    <xf numFmtId="0" fontId="0" fillId="3" borderId="41" xfId="0" applyFill="1" applyBorder="1" applyAlignment="1">
      <alignment horizontal="right" vertical="center"/>
    </xf>
    <xf numFmtId="164" fontId="0" fillId="4" borderId="41" xfId="0" applyNumberFormat="1" applyFill="1" applyBorder="1" applyAlignment="1" applyProtection="1">
      <alignment horizontal="center" vertical="center"/>
      <protection locked="0"/>
    </xf>
    <xf numFmtId="0" fontId="0" fillId="3" borderId="40" xfId="0" applyFill="1" applyBorder="1"/>
    <xf numFmtId="0" fontId="0" fillId="3" borderId="41" xfId="0" applyFill="1" applyBorder="1"/>
    <xf numFmtId="0" fontId="3" fillId="3" borderId="34" xfId="0" applyFont="1" applyFill="1" applyBorder="1"/>
    <xf numFmtId="0" fontId="0" fillId="3" borderId="39" xfId="0" applyFill="1" applyBorder="1"/>
    <xf numFmtId="0" fontId="1" fillId="3" borderId="42" xfId="0" applyFont="1" applyFill="1" applyBorder="1" applyAlignment="1" applyProtection="1">
      <alignment horizontal="left"/>
      <protection locked="0"/>
    </xf>
    <xf numFmtId="0" fontId="0" fillId="3" borderId="43" xfId="0" applyFill="1" applyBorder="1"/>
    <xf numFmtId="0" fontId="1" fillId="0" borderId="9" xfId="0" applyFont="1" applyFill="1" applyBorder="1" applyAlignment="1" applyProtection="1">
      <alignment horizontal="left" wrapText="1"/>
      <protection locked="0"/>
    </xf>
    <xf numFmtId="0" fontId="9" fillId="0" borderId="9" xfId="0" applyFont="1" applyFill="1" applyBorder="1" applyAlignment="1">
      <alignment wrapText="1"/>
    </xf>
    <xf numFmtId="0" fontId="0" fillId="0" borderId="0" xfId="0" applyFill="1"/>
    <xf numFmtId="0" fontId="0" fillId="0" borderId="14" xfId="0" applyFill="1" applyBorder="1" applyAlignment="1">
      <alignment horizontal="center"/>
    </xf>
    <xf numFmtId="0" fontId="0" fillId="0" borderId="10" xfId="0" applyFill="1" applyBorder="1" applyAlignment="1">
      <alignment horizontal="center"/>
    </xf>
    <xf numFmtId="0" fontId="0" fillId="0" borderId="15" xfId="0" applyFill="1" applyBorder="1" applyAlignment="1">
      <alignment horizontal="center"/>
    </xf>
    <xf numFmtId="166" fontId="0" fillId="0" borderId="0" xfId="0" applyNumberFormat="1" applyFill="1" applyBorder="1" applyAlignment="1">
      <alignment horizontal="center" vertical="top"/>
    </xf>
    <xf numFmtId="0" fontId="0" fillId="0" borderId="46" xfId="0" applyBorder="1"/>
    <xf numFmtId="0" fontId="0" fillId="3" borderId="9" xfId="0" applyFont="1" applyFill="1" applyBorder="1"/>
    <xf numFmtId="0" fontId="0" fillId="0" borderId="10" xfId="0" applyFont="1" applyFill="1" applyBorder="1" applyAlignment="1">
      <alignment horizontal="left" vertical="center" wrapText="1"/>
    </xf>
    <xf numFmtId="0" fontId="1" fillId="4" borderId="0" xfId="0" applyFont="1" applyFill="1" applyBorder="1" applyAlignment="1" applyProtection="1">
      <alignment horizontal="left"/>
      <protection locked="0"/>
    </xf>
    <xf numFmtId="0" fontId="1" fillId="4" borderId="39" xfId="0" applyFont="1" applyFill="1" applyBorder="1" applyAlignment="1" applyProtection="1">
      <alignment horizontal="left"/>
      <protection locked="0"/>
    </xf>
    <xf numFmtId="0" fontId="8" fillId="3" borderId="34" xfId="0" applyFont="1" applyFill="1" applyBorder="1"/>
    <xf numFmtId="0" fontId="0" fillId="0" borderId="0" xfId="0"/>
    <xf numFmtId="0" fontId="1" fillId="3" borderId="0" xfId="0" applyFont="1" applyFill="1" applyBorder="1" applyAlignment="1" applyProtection="1">
      <alignment horizontal="left"/>
      <protection locked="0"/>
    </xf>
    <xf numFmtId="164" fontId="0" fillId="3" borderId="0" xfId="0" applyNumberFormat="1" applyFill="1" applyBorder="1" applyAlignment="1">
      <alignment horizontal="center"/>
    </xf>
    <xf numFmtId="0" fontId="1" fillId="3" borderId="0" xfId="0" applyFont="1" applyFill="1" applyBorder="1" applyAlignment="1" applyProtection="1">
      <alignment horizontal="left" vertical="center" wrapText="1"/>
      <protection locked="0"/>
    </xf>
    <xf numFmtId="0" fontId="0" fillId="0" borderId="9" xfId="0" applyBorder="1" applyAlignment="1">
      <alignment horizontal="center" vertical="top" wrapText="1"/>
    </xf>
    <xf numFmtId="0" fontId="26" fillId="0" borderId="0" xfId="0" applyFont="1" applyFill="1"/>
    <xf numFmtId="166" fontId="0" fillId="3" borderId="0" xfId="0" applyNumberFormat="1" applyFill="1" applyBorder="1"/>
    <xf numFmtId="0" fontId="5" fillId="3" borderId="34" xfId="0" applyFont="1" applyFill="1" applyBorder="1" applyAlignment="1">
      <alignment horizontal="left"/>
    </xf>
    <xf numFmtId="0" fontId="9" fillId="3" borderId="34" xfId="0" applyFont="1" applyFill="1" applyBorder="1"/>
    <xf numFmtId="0" fontId="22" fillId="3" borderId="0" xfId="0" applyFont="1" applyFill="1" applyBorder="1" applyAlignment="1">
      <alignment horizontal="left"/>
    </xf>
    <xf numFmtId="0" fontId="0" fillId="3" borderId="44" xfId="0" applyFill="1" applyBorder="1" applyAlignment="1">
      <alignment horizontal="right"/>
    </xf>
    <xf numFmtId="164" fontId="0" fillId="3" borderId="44" xfId="0" applyNumberFormat="1" applyFill="1" applyBorder="1" applyAlignment="1">
      <alignment horizontal="center"/>
    </xf>
    <xf numFmtId="0" fontId="0" fillId="3" borderId="44" xfId="0" applyFill="1" applyBorder="1"/>
    <xf numFmtId="0" fontId="5" fillId="3" borderId="39" xfId="0" applyFont="1" applyFill="1" applyBorder="1" applyAlignment="1">
      <alignment horizontal="left"/>
    </xf>
    <xf numFmtId="0" fontId="1" fillId="3" borderId="39" xfId="0" applyFont="1" applyFill="1" applyBorder="1" applyAlignment="1" applyProtection="1">
      <alignment horizontal="left"/>
      <protection locked="0"/>
    </xf>
    <xf numFmtId="0" fontId="1" fillId="3" borderId="39" xfId="0" applyFont="1" applyFill="1" applyBorder="1"/>
    <xf numFmtId="0" fontId="1" fillId="3" borderId="39" xfId="0" applyFont="1" applyFill="1" applyBorder="1" applyAlignment="1" applyProtection="1">
      <alignment horizontal="left" vertical="center" wrapText="1"/>
      <protection locked="0"/>
    </xf>
    <xf numFmtId="0" fontId="0" fillId="3" borderId="45" xfId="0" applyFill="1" applyBorder="1"/>
    <xf numFmtId="0" fontId="0" fillId="3" borderId="38" xfId="0" applyFill="1" applyBorder="1"/>
    <xf numFmtId="0" fontId="1" fillId="3" borderId="43" xfId="0" applyFont="1" applyFill="1" applyBorder="1" applyAlignment="1" applyProtection="1">
      <alignment horizontal="left"/>
      <protection locked="0"/>
    </xf>
    <xf numFmtId="0" fontId="1" fillId="3" borderId="45" xfId="0" applyFont="1" applyFill="1" applyBorder="1" applyAlignment="1" applyProtection="1">
      <alignment horizontal="left"/>
      <protection locked="0"/>
    </xf>
    <xf numFmtId="0" fontId="3" fillId="3" borderId="36" xfId="0" applyFont="1" applyFill="1" applyBorder="1"/>
    <xf numFmtId="0" fontId="0" fillId="3" borderId="9" xfId="0" applyFill="1" applyBorder="1" applyAlignment="1">
      <alignment horizontal="right"/>
    </xf>
    <xf numFmtId="0" fontId="0" fillId="3" borderId="35" xfId="0" applyFill="1" applyBorder="1" applyAlignment="1">
      <alignment horizontal="left"/>
    </xf>
    <xf numFmtId="0" fontId="0" fillId="3" borderId="12" xfId="0" applyFill="1" applyBorder="1" applyAlignment="1">
      <alignment horizontal="right"/>
    </xf>
    <xf numFmtId="166" fontId="22" fillId="3" borderId="9" xfId="0" applyNumberFormat="1" applyFont="1" applyFill="1" applyBorder="1"/>
    <xf numFmtId="166" fontId="9" fillId="3" borderId="9" xfId="0" applyNumberFormat="1" applyFont="1" applyFill="1" applyBorder="1"/>
    <xf numFmtId="0" fontId="0" fillId="3" borderId="0" xfId="0" applyFont="1" applyFill="1" applyBorder="1"/>
    <xf numFmtId="164" fontId="0" fillId="3" borderId="49" xfId="0" applyNumberFormat="1" applyFill="1" applyBorder="1" applyAlignment="1">
      <alignment horizontal="center"/>
    </xf>
    <xf numFmtId="164" fontId="0" fillId="3" borderId="46" xfId="0" applyNumberFormat="1" applyFill="1" applyBorder="1" applyAlignment="1">
      <alignment horizontal="center"/>
    </xf>
    <xf numFmtId="0" fontId="4" fillId="3" borderId="46" xfId="0" applyFont="1" applyFill="1" applyBorder="1" applyAlignment="1" applyProtection="1">
      <alignment horizontal="left"/>
      <protection locked="0"/>
    </xf>
    <xf numFmtId="0" fontId="1" fillId="3" borderId="15" xfId="0" applyFont="1" applyFill="1" applyBorder="1" applyAlignment="1" applyProtection="1">
      <alignment horizontal="right" wrapText="1"/>
      <protection locked="0"/>
    </xf>
    <xf numFmtId="0" fontId="0" fillId="11" borderId="10" xfId="0" applyFill="1" applyBorder="1" applyAlignment="1">
      <alignment horizontal="right" vertical="top"/>
    </xf>
    <xf numFmtId="166" fontId="1" fillId="11" borderId="15" xfId="0" applyNumberFormat="1" applyFont="1" applyFill="1" applyBorder="1" applyAlignment="1">
      <alignment horizontal="right" vertical="top" wrapText="1"/>
    </xf>
    <xf numFmtId="166" fontId="1" fillId="11" borderId="9" xfId="0" applyNumberFormat="1" applyFont="1" applyFill="1" applyBorder="1" applyAlignment="1">
      <alignment horizontal="right" vertical="top" wrapText="1"/>
    </xf>
    <xf numFmtId="166" fontId="1" fillId="3" borderId="47" xfId="0" applyNumberFormat="1" applyFont="1" applyFill="1" applyBorder="1" applyAlignment="1" applyProtection="1">
      <alignment horizontal="right"/>
      <protection locked="0"/>
    </xf>
    <xf numFmtId="0" fontId="0" fillId="11" borderId="9" xfId="0" applyFill="1" applyBorder="1" applyAlignment="1">
      <alignment horizontal="right" vertical="top" wrapText="1"/>
    </xf>
    <xf numFmtId="0" fontId="0" fillId="0" borderId="0" xfId="0" applyAlignment="1">
      <alignment horizontal="right"/>
    </xf>
    <xf numFmtId="0" fontId="4" fillId="3" borderId="47" xfId="0" applyFont="1" applyFill="1" applyBorder="1" applyAlignment="1" applyProtection="1">
      <alignment horizontal="right"/>
      <protection locked="0"/>
    </xf>
    <xf numFmtId="166" fontId="4" fillId="3" borderId="47" xfId="0" applyNumberFormat="1" applyFont="1" applyFill="1" applyBorder="1" applyAlignment="1" applyProtection="1">
      <alignment horizontal="right"/>
      <protection locked="0"/>
    </xf>
    <xf numFmtId="166" fontId="0" fillId="3" borderId="0" xfId="0" applyNumberFormat="1" applyFont="1" applyFill="1" applyBorder="1"/>
    <xf numFmtId="0" fontId="0" fillId="3" borderId="50" xfId="0" applyFill="1" applyBorder="1"/>
    <xf numFmtId="0" fontId="22" fillId="3" borderId="34" xfId="0" applyFont="1" applyFill="1" applyBorder="1" applyAlignment="1">
      <alignment horizontal="left"/>
    </xf>
    <xf numFmtId="164" fontId="0" fillId="3" borderId="39" xfId="0" applyNumberFormat="1" applyFill="1" applyBorder="1" applyAlignment="1">
      <alignment horizontal="center"/>
    </xf>
    <xf numFmtId="0" fontId="11" fillId="3" borderId="0" xfId="0" applyFont="1" applyFill="1" applyBorder="1"/>
    <xf numFmtId="0" fontId="11" fillId="3" borderId="39" xfId="0" applyFont="1" applyFill="1" applyBorder="1"/>
    <xf numFmtId="0" fontId="0" fillId="3" borderId="0" xfId="0" applyFill="1" applyBorder="1" applyAlignment="1"/>
    <xf numFmtId="0" fontId="0" fillId="3" borderId="39" xfId="0" applyFill="1" applyBorder="1" applyAlignment="1"/>
    <xf numFmtId="0" fontId="6" fillId="6" borderId="0" xfId="0" applyFont="1" applyFill="1" applyBorder="1"/>
    <xf numFmtId="0" fontId="6" fillId="6" borderId="0" xfId="0" applyFont="1" applyFill="1" applyBorder="1" applyAlignment="1">
      <alignment horizontal="center"/>
    </xf>
    <xf numFmtId="164" fontId="6" fillId="6" borderId="0" xfId="0" applyNumberFormat="1" applyFont="1" applyFill="1" applyBorder="1"/>
    <xf numFmtId="0" fontId="3" fillId="3" borderId="39" xfId="0" applyFont="1" applyFill="1" applyBorder="1"/>
    <xf numFmtId="164" fontId="4" fillId="7" borderId="0" xfId="0" applyNumberFormat="1" applyFont="1" applyFill="1" applyBorder="1" applyAlignment="1">
      <alignment vertical="center"/>
    </xf>
    <xf numFmtId="0" fontId="9" fillId="3" borderId="39" xfId="0" applyFont="1" applyFill="1" applyBorder="1"/>
    <xf numFmtId="0" fontId="0" fillId="3" borderId="44" xfId="0" applyFill="1" applyBorder="1" applyAlignment="1">
      <alignment horizontal="center"/>
    </xf>
    <xf numFmtId="0" fontId="8" fillId="5" borderId="45" xfId="0" applyFont="1" applyFill="1" applyBorder="1" applyAlignment="1">
      <alignment horizontal="right"/>
    </xf>
    <xf numFmtId="167" fontId="0" fillId="2" borderId="0" xfId="0" applyNumberFormat="1" applyFill="1" applyBorder="1" applyAlignment="1" applyProtection="1">
      <alignment horizontal="center"/>
      <protection locked="0"/>
    </xf>
    <xf numFmtId="167" fontId="0" fillId="2" borderId="1" xfId="0" applyNumberFormat="1" applyFill="1" applyBorder="1" applyAlignment="1" applyProtection="1">
      <alignment horizontal="center"/>
      <protection locked="0"/>
    </xf>
    <xf numFmtId="166" fontId="9" fillId="0" borderId="49" xfId="0" applyNumberFormat="1" applyFont="1" applyBorder="1" applyAlignment="1"/>
    <xf numFmtId="0" fontId="22" fillId="3" borderId="36" xfId="0" applyFont="1" applyFill="1" applyBorder="1"/>
    <xf numFmtId="0" fontId="11" fillId="3" borderId="37" xfId="0" applyFont="1" applyFill="1" applyBorder="1"/>
    <xf numFmtId="0" fontId="11" fillId="3" borderId="38" xfId="0" applyFont="1" applyFill="1" applyBorder="1"/>
    <xf numFmtId="165" fontId="0" fillId="3" borderId="44" xfId="0" applyNumberFormat="1" applyFill="1" applyBorder="1" applyAlignment="1">
      <alignment horizontal="right"/>
    </xf>
    <xf numFmtId="0" fontId="22" fillId="3" borderId="9" xfId="0" applyFont="1" applyFill="1" applyBorder="1"/>
    <xf numFmtId="164" fontId="22" fillId="3" borderId="9" xfId="0" applyNumberFormat="1" applyFont="1" applyFill="1" applyBorder="1" applyAlignment="1">
      <alignment horizontal="center"/>
    </xf>
    <xf numFmtId="0" fontId="22" fillId="3" borderId="9" xfId="0" applyFont="1" applyFill="1" applyBorder="1" applyAlignment="1">
      <alignment horizontal="center"/>
    </xf>
    <xf numFmtId="0" fontId="22" fillId="3" borderId="9" xfId="0" applyFont="1" applyFill="1" applyBorder="1" applyAlignment="1">
      <alignment horizontal="right"/>
    </xf>
    <xf numFmtId="0" fontId="1" fillId="3" borderId="9" xfId="0" applyFont="1" applyFill="1" applyBorder="1"/>
    <xf numFmtId="164" fontId="14" fillId="2" borderId="9" xfId="0" applyNumberFormat="1" applyFont="1" applyFill="1" applyBorder="1" applyAlignment="1" applyProtection="1">
      <alignment horizontal="center"/>
      <protection locked="0"/>
    </xf>
    <xf numFmtId="0" fontId="1" fillId="3" borderId="9" xfId="0" applyFont="1" applyFill="1" applyBorder="1" applyAlignment="1">
      <alignment horizontal="center"/>
    </xf>
    <xf numFmtId="165" fontId="0" fillId="3" borderId="9" xfId="0" applyNumberFormat="1" applyFill="1" applyBorder="1" applyAlignment="1">
      <alignment horizontal="right"/>
    </xf>
    <xf numFmtId="0" fontId="1" fillId="2" borderId="9" xfId="0" applyFont="1" applyFill="1" applyBorder="1"/>
    <xf numFmtId="0" fontId="14" fillId="0" borderId="0" xfId="0" applyFont="1"/>
    <xf numFmtId="0" fontId="31" fillId="5" borderId="36" xfId="0" applyFont="1" applyFill="1" applyBorder="1" applyAlignment="1">
      <alignment horizontal="left"/>
    </xf>
    <xf numFmtId="0" fontId="31" fillId="5" borderId="37" xfId="0" applyFont="1" applyFill="1" applyBorder="1" applyAlignment="1">
      <alignment horizontal="left"/>
    </xf>
    <xf numFmtId="0" fontId="31" fillId="5" borderId="38" xfId="0" applyFont="1" applyFill="1" applyBorder="1" applyAlignment="1">
      <alignment horizontal="left"/>
    </xf>
    <xf numFmtId="0" fontId="1" fillId="3" borderId="0" xfId="0" applyFont="1" applyFill="1" applyBorder="1" applyAlignment="1" applyProtection="1">
      <alignment horizontal="left" vertical="center" wrapText="1"/>
      <protection locked="0"/>
    </xf>
    <xf numFmtId="0" fontId="0" fillId="0" borderId="0" xfId="0" applyBorder="1" applyAlignment="1">
      <alignment horizontal="left" vertical="center" wrapText="1"/>
    </xf>
    <xf numFmtId="0" fontId="0" fillId="0" borderId="39" xfId="0" applyBorder="1" applyAlignment="1">
      <alignment horizontal="left" vertical="center" wrapText="1"/>
    </xf>
    <xf numFmtId="0" fontId="1" fillId="3" borderId="0" xfId="0" applyFont="1" applyFill="1" applyBorder="1" applyAlignment="1" applyProtection="1">
      <alignment horizontal="left"/>
      <protection locked="0"/>
    </xf>
    <xf numFmtId="0" fontId="0" fillId="0" borderId="0" xfId="0" applyBorder="1" applyAlignment="1">
      <alignment horizontal="left"/>
    </xf>
    <xf numFmtId="0" fontId="0" fillId="0" borderId="39" xfId="0" applyBorder="1" applyAlignment="1">
      <alignment horizontal="left"/>
    </xf>
    <xf numFmtId="0" fontId="15" fillId="0" borderId="5" xfId="0" applyFont="1" applyBorder="1" applyAlignment="1">
      <alignment vertical="center"/>
    </xf>
    <xf numFmtId="0" fontId="0" fillId="0" borderId="0" xfId="0" applyBorder="1" applyAlignment="1"/>
    <xf numFmtId="0" fontId="0" fillId="0" borderId="0" xfId="0" applyFill="1" applyBorder="1" applyAlignment="1"/>
    <xf numFmtId="0" fontId="0" fillId="0" borderId="39" xfId="0" applyBorder="1" applyAlignment="1"/>
    <xf numFmtId="0" fontId="1" fillId="3" borderId="11" xfId="0" applyFont="1" applyFill="1" applyBorder="1" applyAlignment="1" applyProtection="1">
      <alignment horizontal="left" wrapText="1"/>
      <protection locked="0"/>
    </xf>
    <xf numFmtId="0" fontId="0" fillId="0" borderId="35" xfId="0" applyBorder="1" applyAlignment="1">
      <alignment horizontal="left" wrapText="1"/>
    </xf>
    <xf numFmtId="0" fontId="0" fillId="0" borderId="12" xfId="0" applyBorder="1" applyAlignment="1">
      <alignment horizontal="left" wrapText="1"/>
    </xf>
    <xf numFmtId="0" fontId="9" fillId="3" borderId="0" xfId="0" applyFont="1" applyFill="1" applyBorder="1" applyAlignment="1">
      <alignment horizontal="left"/>
    </xf>
    <xf numFmtId="0" fontId="9" fillId="3" borderId="39" xfId="0" applyFont="1" applyFill="1" applyBorder="1" applyAlignment="1">
      <alignment horizontal="left"/>
    </xf>
    <xf numFmtId="0" fontId="1" fillId="3" borderId="39" xfId="0" applyFont="1" applyFill="1" applyBorder="1" applyAlignment="1" applyProtection="1">
      <alignment horizontal="left"/>
      <protection locked="0"/>
    </xf>
    <xf numFmtId="0" fontId="4" fillId="3" borderId="0" xfId="0" applyFont="1" applyFill="1" applyBorder="1" applyAlignment="1">
      <alignment horizontal="left"/>
    </xf>
    <xf numFmtId="0" fontId="4" fillId="3" borderId="39" xfId="0" applyFont="1" applyFill="1" applyBorder="1" applyAlignment="1">
      <alignment horizontal="left"/>
    </xf>
    <xf numFmtId="0" fontId="7" fillId="3" borderId="0" xfId="0" applyFont="1" applyFill="1" applyBorder="1" applyAlignment="1">
      <alignment horizontal="center"/>
    </xf>
    <xf numFmtId="0" fontId="7" fillId="3" borderId="39" xfId="0" applyFont="1" applyFill="1" applyBorder="1" applyAlignment="1">
      <alignment horizontal="center"/>
    </xf>
    <xf numFmtId="0" fontId="7" fillId="0" borderId="13" xfId="0" applyFont="1" applyFill="1" applyBorder="1" applyAlignment="1">
      <alignment vertical="top" wrapText="1"/>
    </xf>
    <xf numFmtId="0" fontId="0" fillId="0" borderId="46" xfId="0" applyBorder="1" applyAlignment="1"/>
    <xf numFmtId="0" fontId="0" fillId="0" borderId="47" xfId="0" applyBorder="1" applyAlignment="1"/>
    <xf numFmtId="0" fontId="1" fillId="4" borderId="1" xfId="0" applyFont="1" applyFill="1" applyBorder="1" applyAlignment="1" applyProtection="1">
      <alignment horizontal="left"/>
      <protection locked="0"/>
    </xf>
    <xf numFmtId="0" fontId="1" fillId="4" borderId="42" xfId="0" applyFont="1" applyFill="1" applyBorder="1" applyAlignment="1" applyProtection="1">
      <alignment horizontal="left"/>
      <protection locked="0"/>
    </xf>
    <xf numFmtId="0" fontId="1" fillId="3" borderId="0" xfId="0" applyFont="1" applyFill="1" applyBorder="1" applyAlignment="1" applyProtection="1">
      <alignment horizontal="left" vertical="top" wrapText="1"/>
      <protection locked="0"/>
    </xf>
    <xf numFmtId="0" fontId="1" fillId="3" borderId="39" xfId="0" applyFont="1" applyFill="1" applyBorder="1" applyAlignment="1" applyProtection="1">
      <alignment horizontal="left" vertical="top" wrapText="1"/>
      <protection locked="0"/>
    </xf>
    <xf numFmtId="0" fontId="27" fillId="5" borderId="0" xfId="0" applyFont="1" applyFill="1" applyBorder="1" applyAlignment="1"/>
    <xf numFmtId="0" fontId="28" fillId="0" borderId="39" xfId="0" applyFont="1" applyBorder="1" applyAlignment="1"/>
    <xf numFmtId="0" fontId="22" fillId="3" borderId="0" xfId="0" applyFont="1" applyFill="1" applyBorder="1" applyAlignment="1">
      <alignment horizontal="left"/>
    </xf>
    <xf numFmtId="0" fontId="29" fillId="6" borderId="34" xfId="0" applyFont="1" applyFill="1" applyBorder="1" applyAlignment="1"/>
    <xf numFmtId="0" fontId="9" fillId="0" borderId="0" xfId="0" applyFont="1" applyBorder="1" applyAlignment="1"/>
    <xf numFmtId="0" fontId="0" fillId="3" borderId="50" xfId="0" applyFill="1" applyBorder="1" applyAlignment="1"/>
    <xf numFmtId="0" fontId="0" fillId="0" borderId="12" xfId="0" applyBorder="1" applyAlignment="1"/>
    <xf numFmtId="0" fontId="29" fillId="6" borderId="0" xfId="0" applyFont="1" applyFill="1" applyBorder="1" applyAlignment="1"/>
    <xf numFmtId="0" fontId="0" fillId="0" borderId="0" xfId="0" applyAlignment="1"/>
    <xf numFmtId="0" fontId="0" fillId="7" borderId="34" xfId="0" applyFill="1" applyBorder="1" applyAlignment="1">
      <alignment wrapText="1"/>
    </xf>
    <xf numFmtId="0" fontId="0" fillId="7" borderId="0" xfId="0" applyFill="1" applyAlignment="1">
      <alignment wrapText="1"/>
    </xf>
    <xf numFmtId="0" fontId="0" fillId="3" borderId="40" xfId="0" applyFill="1" applyBorder="1" applyAlignment="1"/>
    <xf numFmtId="0" fontId="0" fillId="0" borderId="9" xfId="0" applyBorder="1" applyAlignment="1"/>
    <xf numFmtId="0" fontId="22" fillId="3" borderId="11" xfId="0" applyFont="1" applyFill="1" applyBorder="1" applyAlignment="1"/>
    <xf numFmtId="0" fontId="22" fillId="0" borderId="12" xfId="0" applyFont="1" applyBorder="1" applyAlignment="1"/>
    <xf numFmtId="0" fontId="31" fillId="5" borderId="13" xfId="0" applyFont="1" applyFill="1" applyBorder="1" applyAlignment="1">
      <alignment horizontal="left"/>
    </xf>
    <xf numFmtId="0" fontId="31" fillId="5" borderId="46" xfId="0" applyFont="1" applyFill="1" applyBorder="1" applyAlignment="1">
      <alignment horizontal="left"/>
    </xf>
    <xf numFmtId="0" fontId="31" fillId="5" borderId="47" xfId="0" applyFont="1" applyFill="1" applyBorder="1" applyAlignment="1">
      <alignment horizontal="left"/>
    </xf>
    <xf numFmtId="0" fontId="1" fillId="3" borderId="11" xfId="0" applyFont="1" applyFill="1" applyBorder="1" applyAlignment="1">
      <alignment wrapText="1"/>
    </xf>
    <xf numFmtId="0" fontId="1" fillId="0" borderId="35" xfId="0" applyFont="1" applyBorder="1" applyAlignment="1">
      <alignment wrapText="1"/>
    </xf>
    <xf numFmtId="0" fontId="1" fillId="0" borderId="12" xfId="0" applyFont="1" applyBorder="1" applyAlignment="1">
      <alignment wrapText="1"/>
    </xf>
    <xf numFmtId="0" fontId="24" fillId="5" borderId="43" xfId="0" applyFont="1" applyFill="1" applyBorder="1"/>
    <xf numFmtId="0" fontId="30" fillId="5" borderId="44" xfId="0" applyFont="1" applyFill="1" applyBorder="1"/>
    <xf numFmtId="0" fontId="0" fillId="3" borderId="15" xfId="0" applyFont="1" applyFill="1" applyBorder="1" applyAlignment="1">
      <alignment wrapText="1"/>
    </xf>
    <xf numFmtId="0" fontId="0" fillId="0" borderId="15" xfId="0" applyFont="1" applyBorder="1" applyAlignment="1">
      <alignment wrapText="1"/>
    </xf>
    <xf numFmtId="0" fontId="3" fillId="0" borderId="13" xfId="0" applyFont="1" applyBorder="1" applyAlignment="1"/>
    <xf numFmtId="0" fontId="3" fillId="0" borderId="48" xfId="0" applyFont="1" applyBorder="1" applyAlignment="1"/>
    <xf numFmtId="0" fontId="18" fillId="8" borderId="11" xfId="0" applyFont="1" applyFill="1" applyBorder="1" applyAlignment="1">
      <alignment horizontal="left" vertical="top"/>
    </xf>
    <xf numFmtId="0" fontId="0" fillId="0" borderId="12" xfId="0" applyBorder="1" applyAlignment="1">
      <alignment vertical="top"/>
    </xf>
    <xf numFmtId="0" fontId="18" fillId="2" borderId="0" xfId="0" applyFont="1" applyFill="1" applyAlignment="1">
      <alignment vertical="top" wrapText="1"/>
    </xf>
    <xf numFmtId="0" fontId="20"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23" fillId="0" borderId="6"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0" xfId="0" applyAlignment="1">
      <alignment vertical="top"/>
    </xf>
    <xf numFmtId="0" fontId="0" fillId="0" borderId="0" xfId="0" applyAlignment="1">
      <alignment vertical="top" wrapText="1"/>
    </xf>
    <xf numFmtId="0" fontId="18" fillId="0" borderId="0" xfId="0" applyFont="1" applyFill="1" applyAlignment="1">
      <alignment vertical="top"/>
    </xf>
    <xf numFmtId="0" fontId="0" fillId="0" borderId="0" xfId="0" applyFill="1" applyAlignment="1">
      <alignment vertical="top"/>
    </xf>
    <xf numFmtId="0" fontId="18" fillId="0" borderId="23" xfId="0" applyFont="1" applyBorder="1" applyAlignment="1">
      <alignment vertical="center"/>
    </xf>
    <xf numFmtId="0" fontId="18" fillId="0" borderId="29" xfId="0" applyFont="1" applyBorder="1" applyAlignment="1">
      <alignment vertical="center"/>
    </xf>
    <xf numFmtId="0" fontId="0" fillId="0" borderId="32"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33" xfId="0" applyBorder="1" applyAlignment="1">
      <alignment vertical="center"/>
    </xf>
    <xf numFmtId="0" fontId="0" fillId="0" borderId="1" xfId="0" applyBorder="1" applyAlignment="1">
      <alignment vertical="center"/>
    </xf>
    <xf numFmtId="0" fontId="0" fillId="0" borderId="22" xfId="0" applyBorder="1" applyAlignment="1">
      <alignment vertical="center"/>
    </xf>
    <xf numFmtId="0" fontId="15" fillId="0" borderId="14" xfId="0" applyFont="1" applyFill="1" applyBorder="1" applyAlignment="1">
      <alignment vertical="top"/>
    </xf>
    <xf numFmtId="0" fontId="0" fillId="0" borderId="10" xfId="0" applyFill="1" applyBorder="1" applyAlignment="1">
      <alignment vertical="top"/>
    </xf>
    <xf numFmtId="0" fontId="0" fillId="0" borderId="15" xfId="0" applyBorder="1" applyAlignment="1">
      <alignment vertical="top"/>
    </xf>
    <xf numFmtId="0" fontId="15" fillId="0" borderId="14" xfId="0" applyFont="1" applyFill="1" applyBorder="1" applyAlignment="1">
      <alignment vertical="top" wrapText="1"/>
    </xf>
    <xf numFmtId="0" fontId="0" fillId="0" borderId="10" xfId="0" applyFill="1" applyBorder="1" applyAlignment="1">
      <alignment vertical="top" wrapText="1"/>
    </xf>
    <xf numFmtId="0" fontId="0" fillId="0" borderId="15" xfId="0" applyBorder="1" applyAlignment="1">
      <alignment vertical="top" wrapText="1"/>
    </xf>
    <xf numFmtId="0" fontId="15" fillId="0" borderId="14" xfId="0" applyFont="1" applyFill="1" applyBorder="1" applyAlignment="1">
      <alignment horizontal="center" vertical="top" wrapText="1"/>
    </xf>
    <xf numFmtId="0" fontId="0" fillId="0" borderId="10" xfId="0" applyFill="1" applyBorder="1" applyAlignment="1">
      <alignment horizontal="center" vertical="top" wrapText="1"/>
    </xf>
    <xf numFmtId="0" fontId="0" fillId="0" borderId="15" xfId="0" applyBorder="1" applyAlignment="1">
      <alignment horizontal="center" vertical="top" wrapText="1"/>
    </xf>
    <xf numFmtId="0" fontId="0" fillId="0" borderId="24" xfId="0" applyBorder="1" applyAlignment="1">
      <alignment vertical="top"/>
    </xf>
    <xf numFmtId="0" fontId="0" fillId="0" borderId="25" xfId="0" applyBorder="1" applyAlignment="1">
      <alignment vertical="top"/>
    </xf>
    <xf numFmtId="0" fontId="0" fillId="0" borderId="27" xfId="0" applyFill="1" applyBorder="1" applyAlignment="1">
      <alignment vertical="top"/>
    </xf>
    <xf numFmtId="0" fontId="0" fillId="0" borderId="27" xfId="0" applyBorder="1" applyAlignment="1">
      <alignment vertical="top"/>
    </xf>
    <xf numFmtId="0" fontId="0" fillId="0" borderId="28" xfId="0" applyBorder="1" applyAlignment="1">
      <alignment vertical="top"/>
    </xf>
    <xf numFmtId="0" fontId="0" fillId="0" borderId="30" xfId="0" applyBorder="1" applyAlignment="1">
      <alignment vertical="top"/>
    </xf>
    <xf numFmtId="0" fontId="0" fillId="0" borderId="31" xfId="0" applyBorder="1" applyAlignment="1">
      <alignment vertical="top"/>
    </xf>
    <xf numFmtId="0" fontId="15" fillId="0" borderId="9" xfId="0" applyFont="1" applyFill="1" applyBorder="1" applyAlignment="1">
      <alignment horizontal="center" vertical="top" wrapText="1"/>
    </xf>
    <xf numFmtId="0" fontId="0" fillId="0" borderId="9" xfId="0" applyFill="1" applyBorder="1" applyAlignment="1">
      <alignment horizontal="center" vertical="top" wrapText="1"/>
    </xf>
    <xf numFmtId="0" fontId="15" fillId="0" borderId="9" xfId="0" applyFont="1" applyFill="1" applyBorder="1" applyAlignment="1">
      <alignment vertical="top"/>
    </xf>
    <xf numFmtId="0" fontId="0" fillId="0" borderId="9" xfId="0" applyFill="1" applyBorder="1" applyAlignment="1">
      <alignment vertical="top"/>
    </xf>
    <xf numFmtId="0" fontId="15" fillId="0" borderId="9" xfId="0" applyFont="1" applyFill="1" applyBorder="1" applyAlignment="1">
      <alignment vertical="top" wrapText="1"/>
    </xf>
    <xf numFmtId="0" fontId="0" fillId="0" borderId="9" xfId="0" applyFill="1" applyBorder="1" applyAlignment="1">
      <alignment vertical="top" wrapText="1"/>
    </xf>
    <xf numFmtId="0" fontId="15" fillId="0" borderId="9" xfId="0" applyFont="1" applyBorder="1" applyAlignment="1">
      <alignment horizontal="center" vertical="top" wrapText="1"/>
    </xf>
    <xf numFmtId="0" fontId="0" fillId="0" borderId="9" xfId="0" applyBorder="1" applyAlignment="1">
      <alignment horizontal="center" vertical="top" wrapText="1"/>
    </xf>
    <xf numFmtId="0" fontId="15" fillId="0" borderId="14" xfId="0" applyFont="1" applyBorder="1" applyAlignment="1">
      <alignment vertical="top"/>
    </xf>
    <xf numFmtId="0" fontId="0" fillId="0" borderId="10" xfId="0" applyBorder="1" applyAlignment="1">
      <alignment vertical="top"/>
    </xf>
    <xf numFmtId="0" fontId="15" fillId="0" borderId="14" xfId="0" applyFont="1" applyBorder="1" applyAlignment="1">
      <alignment vertical="top" wrapText="1"/>
    </xf>
    <xf numFmtId="0" fontId="0" fillId="0" borderId="10" xfId="0" applyBorder="1" applyAlignment="1">
      <alignment vertical="top" wrapText="1"/>
    </xf>
    <xf numFmtId="0" fontId="15" fillId="0" borderId="14" xfId="0" applyFont="1" applyBorder="1" applyAlignment="1">
      <alignment horizontal="center" vertical="top" wrapText="1"/>
    </xf>
    <xf numFmtId="0" fontId="0" fillId="0" borderId="10" xfId="0" applyBorder="1" applyAlignment="1">
      <alignment horizontal="center" vertical="top" wrapText="1"/>
    </xf>
    <xf numFmtId="0" fontId="15" fillId="0" borderId="9" xfId="0" applyFont="1" applyBorder="1" applyAlignment="1">
      <alignment vertical="top"/>
    </xf>
    <xf numFmtId="0" fontId="0" fillId="0" borderId="9" xfId="0" applyBorder="1" applyAlignment="1">
      <alignment vertical="top"/>
    </xf>
    <xf numFmtId="0" fontId="15" fillId="0" borderId="9" xfId="0" applyFont="1" applyBorder="1" applyAlignment="1">
      <alignment vertical="top" wrapText="1"/>
    </xf>
    <xf numFmtId="0" fontId="0" fillId="0" borderId="9" xfId="0" applyBorder="1" applyAlignment="1">
      <alignment vertical="top" wrapText="1"/>
    </xf>
    <xf numFmtId="0" fontId="20" fillId="0" borderId="3" xfId="0" applyFont="1" applyBorder="1" applyAlignment="1">
      <alignment vertical="top"/>
    </xf>
    <xf numFmtId="0" fontId="20" fillId="0" borderId="4" xfId="0" applyFont="1" applyBorder="1" applyAlignment="1">
      <alignment vertical="top"/>
    </xf>
    <xf numFmtId="0" fontId="18" fillId="8" borderId="14" xfId="0" applyFont="1" applyFill="1" applyBorder="1" applyAlignment="1">
      <alignment vertical="top"/>
    </xf>
    <xf numFmtId="0" fontId="18" fillId="8" borderId="14" xfId="0" applyFont="1" applyFill="1" applyBorder="1" applyAlignment="1">
      <alignment horizontal="center" vertical="top" wrapText="1"/>
    </xf>
    <xf numFmtId="0" fontId="0" fillId="0" borderId="0" xfId="0" applyFill="1" applyBorder="1"/>
    <xf numFmtId="0" fontId="0" fillId="0" borderId="39" xfId="0" applyFill="1" applyBorder="1"/>
    <xf numFmtId="0" fontId="1" fillId="3" borderId="10" xfId="0" applyFont="1" applyFill="1" applyBorder="1" applyAlignment="1" applyProtection="1">
      <alignment horizontal="left" wrapText="1"/>
      <protection locked="0"/>
    </xf>
    <xf numFmtId="0" fontId="1" fillId="0" borderId="9" xfId="0" applyFont="1" applyBorder="1" applyAlignment="1">
      <alignment horizontal="left" vertical="top" wrapText="1"/>
    </xf>
    <xf numFmtId="0" fontId="1" fillId="0" borderId="9" xfId="0" applyFont="1" applyBorder="1" applyAlignment="1">
      <alignment horizontal="center" vertical="top" wrapText="1"/>
    </xf>
  </cellXfs>
  <cellStyles count="3">
    <cellStyle name="Standaard" xfId="0" builtinId="0"/>
    <cellStyle name="Standaard 2" xfId="2" xr:uid="{00000000-0005-0000-0000-000001000000}"/>
    <cellStyle name="Standaard 2 2" xfId="1"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74"/>
  <sheetViews>
    <sheetView topLeftCell="A13" workbookViewId="0">
      <selection activeCell="C30" sqref="C30"/>
    </sheetView>
  </sheetViews>
  <sheetFormatPr defaultColWidth="8.85546875" defaultRowHeight="15" x14ac:dyDescent="0.25"/>
  <cols>
    <col min="1" max="1" width="2.140625" style="3" customWidth="1"/>
    <col min="2" max="2" width="6.42578125" style="14" customWidth="1"/>
    <col min="3" max="3" width="118.7109375" customWidth="1"/>
    <col min="4" max="61" width="8.85546875" style="3"/>
  </cols>
  <sheetData>
    <row r="1" spans="2:3" customFormat="1" ht="18.75" x14ac:dyDescent="0.3">
      <c r="B1" s="117" t="s">
        <v>265</v>
      </c>
      <c r="C1" s="117" t="s">
        <v>292</v>
      </c>
    </row>
    <row r="2" spans="2:3" customFormat="1" ht="55.5" customHeight="1" x14ac:dyDescent="0.25">
      <c r="B2" s="118">
        <v>0</v>
      </c>
      <c r="C2" s="119" t="s">
        <v>297</v>
      </c>
    </row>
    <row r="3" spans="2:3" s="127" customFormat="1" ht="30" x14ac:dyDescent="0.25">
      <c r="B3" s="120">
        <v>1</v>
      </c>
      <c r="C3" s="119" t="s">
        <v>293</v>
      </c>
    </row>
    <row r="4" spans="2:3" customFormat="1" ht="30.75" customHeight="1" x14ac:dyDescent="0.25">
      <c r="B4" s="120">
        <v>2</v>
      </c>
      <c r="C4" s="119" t="s">
        <v>266</v>
      </c>
    </row>
    <row r="5" spans="2:3" customFormat="1" ht="30" x14ac:dyDescent="0.25">
      <c r="B5" s="120">
        <v>3</v>
      </c>
      <c r="C5" s="119" t="s">
        <v>294</v>
      </c>
    </row>
    <row r="6" spans="2:3" customFormat="1" ht="37.5" customHeight="1" x14ac:dyDescent="0.25">
      <c r="B6" s="120">
        <v>4</v>
      </c>
      <c r="C6" s="119" t="s">
        <v>267</v>
      </c>
    </row>
    <row r="7" spans="2:3" customFormat="1" ht="33.75" customHeight="1" x14ac:dyDescent="0.25">
      <c r="B7" s="120">
        <v>5</v>
      </c>
      <c r="C7" s="119" t="s">
        <v>278</v>
      </c>
    </row>
    <row r="8" spans="2:3" customFormat="1" x14ac:dyDescent="0.25">
      <c r="B8" s="118">
        <v>6</v>
      </c>
      <c r="C8" s="119" t="s">
        <v>268</v>
      </c>
    </row>
    <row r="9" spans="2:3" customFormat="1" x14ac:dyDescent="0.25">
      <c r="B9" s="118">
        <v>7</v>
      </c>
      <c r="C9" s="119" t="s">
        <v>269</v>
      </c>
    </row>
    <row r="10" spans="2:3" customFormat="1" ht="45" x14ac:dyDescent="0.25">
      <c r="B10" s="120">
        <v>8</v>
      </c>
      <c r="C10" s="154" t="s">
        <v>311</v>
      </c>
    </row>
    <row r="11" spans="2:3" customFormat="1" ht="63" x14ac:dyDescent="0.25">
      <c r="B11" s="120">
        <v>9</v>
      </c>
      <c r="C11" s="146" t="s">
        <v>279</v>
      </c>
    </row>
    <row r="12" spans="2:3" s="3" customFormat="1" x14ac:dyDescent="0.25">
      <c r="B12" s="121">
        <v>10</v>
      </c>
      <c r="C12" s="123" t="s">
        <v>289</v>
      </c>
    </row>
    <row r="13" spans="2:3" s="3" customFormat="1" x14ac:dyDescent="0.25">
      <c r="B13" s="148"/>
      <c r="C13" s="145" t="s">
        <v>245</v>
      </c>
    </row>
    <row r="14" spans="2:3" s="3" customFormat="1" x14ac:dyDescent="0.25">
      <c r="B14" s="149"/>
      <c r="C14" s="145" t="s">
        <v>248</v>
      </c>
    </row>
    <row r="15" spans="2:3" s="3" customFormat="1" x14ac:dyDescent="0.25">
      <c r="B15" s="149"/>
      <c r="C15" s="145" t="s">
        <v>246</v>
      </c>
    </row>
    <row r="16" spans="2:3" s="3" customFormat="1" x14ac:dyDescent="0.25">
      <c r="B16" s="150"/>
      <c r="C16" s="145" t="s">
        <v>247</v>
      </c>
    </row>
    <row r="17" spans="2:6" s="3" customFormat="1" x14ac:dyDescent="0.25">
      <c r="B17" s="11"/>
      <c r="C17" s="122"/>
    </row>
    <row r="18" spans="2:6" s="147" customFormat="1" x14ac:dyDescent="0.25">
      <c r="B18" s="115">
        <v>11</v>
      </c>
      <c r="C18" s="145" t="s">
        <v>296</v>
      </c>
      <c r="D18" s="163"/>
    </row>
    <row r="19" spans="2:6" s="3" customFormat="1" x14ac:dyDescent="0.25">
      <c r="B19" s="11"/>
    </row>
    <row r="20" spans="2:6" s="3" customFormat="1" x14ac:dyDescent="0.25">
      <c r="B20" s="121">
        <v>12</v>
      </c>
      <c r="C20" s="124" t="s">
        <v>295</v>
      </c>
    </row>
    <row r="21" spans="2:6" s="3" customFormat="1" x14ac:dyDescent="0.25">
      <c r="B21" s="121"/>
      <c r="C21" s="124" t="s">
        <v>312</v>
      </c>
    </row>
    <row r="22" spans="2:6" s="3" customFormat="1" x14ac:dyDescent="0.25">
      <c r="B22" s="121"/>
      <c r="C22" s="124" t="s">
        <v>313</v>
      </c>
      <c r="E22" s="3">
        <v>12</v>
      </c>
      <c r="F22" s="3">
        <v>9</v>
      </c>
    </row>
    <row r="23" spans="2:6" s="3" customFormat="1" x14ac:dyDescent="0.25">
      <c r="B23" s="121"/>
      <c r="C23" s="124" t="s">
        <v>314</v>
      </c>
    </row>
    <row r="24" spans="2:6" s="3" customFormat="1" x14ac:dyDescent="0.25">
      <c r="B24" s="121"/>
      <c r="C24" s="124" t="s">
        <v>282</v>
      </c>
    </row>
    <row r="25" spans="2:6" s="3" customFormat="1" x14ac:dyDescent="0.25">
      <c r="B25" s="11"/>
    </row>
    <row r="26" spans="2:6" s="3" customFormat="1" x14ac:dyDescent="0.25">
      <c r="B26" s="11"/>
    </row>
    <row r="27" spans="2:6" s="3" customFormat="1" x14ac:dyDescent="0.25">
      <c r="B27" s="11"/>
    </row>
    <row r="28" spans="2:6" s="3" customFormat="1" x14ac:dyDescent="0.25">
      <c r="B28" s="11"/>
    </row>
    <row r="29" spans="2:6" s="3" customFormat="1" x14ac:dyDescent="0.25">
      <c r="B29" s="11"/>
    </row>
    <row r="30" spans="2:6" s="3" customFormat="1" x14ac:dyDescent="0.25">
      <c r="B30" s="11"/>
    </row>
    <row r="31" spans="2:6" s="3" customFormat="1" x14ac:dyDescent="0.25">
      <c r="B31" s="11"/>
    </row>
    <row r="32" spans="2:6" s="3" customFormat="1" x14ac:dyDescent="0.25">
      <c r="B32" s="11"/>
    </row>
    <row r="33" spans="2:2" s="3" customFormat="1" x14ac:dyDescent="0.25">
      <c r="B33" s="11"/>
    </row>
    <row r="34" spans="2:2" s="3" customFormat="1" x14ac:dyDescent="0.25">
      <c r="B34" s="11"/>
    </row>
    <row r="35" spans="2:2" s="3" customFormat="1" x14ac:dyDescent="0.25">
      <c r="B35" s="11"/>
    </row>
    <row r="36" spans="2:2" s="3" customFormat="1" x14ac:dyDescent="0.25">
      <c r="B36" s="11"/>
    </row>
    <row r="37" spans="2:2" s="3" customFormat="1" x14ac:dyDescent="0.25">
      <c r="B37" s="11"/>
    </row>
    <row r="38" spans="2:2" s="3" customFormat="1" x14ac:dyDescent="0.25">
      <c r="B38" s="11"/>
    </row>
    <row r="39" spans="2:2" s="3" customFormat="1" x14ac:dyDescent="0.25">
      <c r="B39" s="11"/>
    </row>
    <row r="40" spans="2:2" s="3" customFormat="1" x14ac:dyDescent="0.25">
      <c r="B40" s="11"/>
    </row>
    <row r="41" spans="2:2" s="3" customFormat="1" x14ac:dyDescent="0.25">
      <c r="B41" s="11"/>
    </row>
    <row r="42" spans="2:2" s="3" customFormat="1" x14ac:dyDescent="0.25">
      <c r="B42" s="11"/>
    </row>
    <row r="43" spans="2:2" s="3" customFormat="1" x14ac:dyDescent="0.25">
      <c r="B43" s="11"/>
    </row>
    <row r="44" spans="2:2" s="3" customFormat="1" x14ac:dyDescent="0.25">
      <c r="B44" s="11"/>
    </row>
    <row r="45" spans="2:2" s="3" customFormat="1" x14ac:dyDescent="0.25">
      <c r="B45" s="11"/>
    </row>
    <row r="46" spans="2:2" s="3" customFormat="1" x14ac:dyDescent="0.25">
      <c r="B46" s="11"/>
    </row>
    <row r="47" spans="2:2" s="3" customFormat="1" x14ac:dyDescent="0.25">
      <c r="B47" s="11"/>
    </row>
    <row r="48" spans="2:2" s="3" customFormat="1" x14ac:dyDescent="0.25">
      <c r="B48" s="11"/>
    </row>
    <row r="49" spans="2:2" s="3" customFormat="1" x14ac:dyDescent="0.25">
      <c r="B49" s="11"/>
    </row>
    <row r="50" spans="2:2" s="3" customFormat="1" x14ac:dyDescent="0.25">
      <c r="B50" s="11"/>
    </row>
    <row r="51" spans="2:2" s="3" customFormat="1" x14ac:dyDescent="0.25">
      <c r="B51" s="11"/>
    </row>
    <row r="52" spans="2:2" s="3" customFormat="1" x14ac:dyDescent="0.25">
      <c r="B52" s="11"/>
    </row>
    <row r="53" spans="2:2" s="3" customFormat="1" x14ac:dyDescent="0.25">
      <c r="B53" s="11"/>
    </row>
    <row r="54" spans="2:2" s="3" customFormat="1" x14ac:dyDescent="0.25">
      <c r="B54" s="11"/>
    </row>
    <row r="55" spans="2:2" s="3" customFormat="1" x14ac:dyDescent="0.25">
      <c r="B55" s="11"/>
    </row>
    <row r="56" spans="2:2" s="3" customFormat="1" x14ac:dyDescent="0.25">
      <c r="B56" s="11"/>
    </row>
    <row r="57" spans="2:2" s="3" customFormat="1" x14ac:dyDescent="0.25">
      <c r="B57" s="11"/>
    </row>
    <row r="58" spans="2:2" s="3" customFormat="1" x14ac:dyDescent="0.25">
      <c r="B58" s="11"/>
    </row>
    <row r="59" spans="2:2" s="3" customFormat="1" x14ac:dyDescent="0.25">
      <c r="B59" s="11"/>
    </row>
    <row r="60" spans="2:2" s="3" customFormat="1" x14ac:dyDescent="0.25">
      <c r="B60" s="11"/>
    </row>
    <row r="61" spans="2:2" s="3" customFormat="1" x14ac:dyDescent="0.25">
      <c r="B61" s="11"/>
    </row>
    <row r="62" spans="2:2" s="3" customFormat="1" x14ac:dyDescent="0.25">
      <c r="B62" s="11"/>
    </row>
    <row r="63" spans="2:2" s="3" customFormat="1" x14ac:dyDescent="0.25">
      <c r="B63" s="11"/>
    </row>
    <row r="64" spans="2:2" s="3" customFormat="1" x14ac:dyDescent="0.25">
      <c r="B64" s="11"/>
    </row>
    <row r="65" spans="2:2" s="3" customFormat="1" x14ac:dyDescent="0.25">
      <c r="B65" s="11"/>
    </row>
    <row r="66" spans="2:2" s="3" customFormat="1" x14ac:dyDescent="0.25">
      <c r="B66" s="11"/>
    </row>
    <row r="67" spans="2:2" s="3" customFormat="1" x14ac:dyDescent="0.25">
      <c r="B67" s="11"/>
    </row>
    <row r="68" spans="2:2" s="3" customFormat="1" x14ac:dyDescent="0.25">
      <c r="B68" s="11"/>
    </row>
    <row r="69" spans="2:2" s="3" customFormat="1" x14ac:dyDescent="0.25">
      <c r="B69" s="11"/>
    </row>
    <row r="70" spans="2:2" s="3" customFormat="1" x14ac:dyDescent="0.25">
      <c r="B70" s="11"/>
    </row>
    <row r="71" spans="2:2" s="3" customFormat="1" x14ac:dyDescent="0.25">
      <c r="B71" s="11"/>
    </row>
    <row r="72" spans="2:2" s="3" customFormat="1" x14ac:dyDescent="0.25">
      <c r="B72" s="11"/>
    </row>
    <row r="73" spans="2:2" s="3" customFormat="1" x14ac:dyDescent="0.25">
      <c r="B73" s="11"/>
    </row>
    <row r="74" spans="2:2" s="3" customFormat="1" x14ac:dyDescent="0.25">
      <c r="B74" s="11"/>
    </row>
    <row r="75" spans="2:2" s="3" customFormat="1" x14ac:dyDescent="0.25">
      <c r="B75" s="11"/>
    </row>
    <row r="76" spans="2:2" s="3" customFormat="1" x14ac:dyDescent="0.25">
      <c r="B76" s="11"/>
    </row>
    <row r="77" spans="2:2" s="3" customFormat="1" x14ac:dyDescent="0.25">
      <c r="B77" s="11"/>
    </row>
    <row r="78" spans="2:2" s="3" customFormat="1" x14ac:dyDescent="0.25">
      <c r="B78" s="11"/>
    </row>
    <row r="79" spans="2:2" s="3" customFormat="1" x14ac:dyDescent="0.25">
      <c r="B79" s="11"/>
    </row>
    <row r="80" spans="2:2" s="3" customFormat="1" x14ac:dyDescent="0.25">
      <c r="B80" s="11"/>
    </row>
    <row r="81" spans="2:2" s="3" customFormat="1" x14ac:dyDescent="0.25">
      <c r="B81" s="11"/>
    </row>
    <row r="82" spans="2:2" s="3" customFormat="1" x14ac:dyDescent="0.25">
      <c r="B82" s="11"/>
    </row>
    <row r="83" spans="2:2" s="3" customFormat="1" x14ac:dyDescent="0.25">
      <c r="B83" s="11"/>
    </row>
    <row r="84" spans="2:2" s="3" customFormat="1" x14ac:dyDescent="0.25">
      <c r="B84" s="11"/>
    </row>
    <row r="85" spans="2:2" s="3" customFormat="1" x14ac:dyDescent="0.25">
      <c r="B85" s="11"/>
    </row>
    <row r="86" spans="2:2" s="3" customFormat="1" x14ac:dyDescent="0.25">
      <c r="B86" s="11"/>
    </row>
    <row r="87" spans="2:2" s="3" customFormat="1" x14ac:dyDescent="0.25">
      <c r="B87" s="11"/>
    </row>
    <row r="88" spans="2:2" s="3" customFormat="1" x14ac:dyDescent="0.25">
      <c r="B88" s="11"/>
    </row>
    <row r="89" spans="2:2" s="3" customFormat="1" x14ac:dyDescent="0.25">
      <c r="B89" s="11"/>
    </row>
    <row r="90" spans="2:2" s="3" customFormat="1" x14ac:dyDescent="0.25">
      <c r="B90" s="11"/>
    </row>
    <row r="91" spans="2:2" s="3" customFormat="1" x14ac:dyDescent="0.25">
      <c r="B91" s="11"/>
    </row>
    <row r="92" spans="2:2" s="3" customFormat="1" x14ac:dyDescent="0.25">
      <c r="B92" s="11"/>
    </row>
    <row r="93" spans="2:2" s="3" customFormat="1" x14ac:dyDescent="0.25">
      <c r="B93" s="11"/>
    </row>
    <row r="94" spans="2:2" s="3" customFormat="1" x14ac:dyDescent="0.25">
      <c r="B94" s="11"/>
    </row>
    <row r="95" spans="2:2" s="3" customFormat="1" x14ac:dyDescent="0.25">
      <c r="B95" s="11"/>
    </row>
    <row r="96" spans="2:2" s="3" customFormat="1" x14ac:dyDescent="0.25">
      <c r="B96" s="11"/>
    </row>
    <row r="97" spans="2:2" s="3" customFormat="1" x14ac:dyDescent="0.25">
      <c r="B97" s="11"/>
    </row>
    <row r="98" spans="2:2" s="3" customFormat="1" x14ac:dyDescent="0.25">
      <c r="B98" s="11"/>
    </row>
    <row r="99" spans="2:2" s="3" customFormat="1" x14ac:dyDescent="0.25">
      <c r="B99" s="11"/>
    </row>
    <row r="100" spans="2:2" s="3" customFormat="1" x14ac:dyDescent="0.25">
      <c r="B100" s="11"/>
    </row>
    <row r="101" spans="2:2" s="3" customFormat="1" x14ac:dyDescent="0.25">
      <c r="B101" s="11"/>
    </row>
    <row r="102" spans="2:2" s="3" customFormat="1" x14ac:dyDescent="0.25">
      <c r="B102" s="11"/>
    </row>
    <row r="103" spans="2:2" s="3" customFormat="1" x14ac:dyDescent="0.25">
      <c r="B103" s="11"/>
    </row>
    <row r="104" spans="2:2" s="3" customFormat="1" x14ac:dyDescent="0.25">
      <c r="B104" s="11"/>
    </row>
    <row r="105" spans="2:2" s="3" customFormat="1" x14ac:dyDescent="0.25">
      <c r="B105" s="11"/>
    </row>
    <row r="106" spans="2:2" s="3" customFormat="1" x14ac:dyDescent="0.25">
      <c r="B106" s="11"/>
    </row>
    <row r="107" spans="2:2" s="3" customFormat="1" x14ac:dyDescent="0.25">
      <c r="B107" s="11"/>
    </row>
    <row r="108" spans="2:2" s="3" customFormat="1" x14ac:dyDescent="0.25">
      <c r="B108" s="11"/>
    </row>
    <row r="109" spans="2:2" s="3" customFormat="1" x14ac:dyDescent="0.25">
      <c r="B109" s="11"/>
    </row>
    <row r="110" spans="2:2" s="3" customFormat="1" x14ac:dyDescent="0.25">
      <c r="B110" s="11"/>
    </row>
    <row r="111" spans="2:2" s="3" customFormat="1" x14ac:dyDescent="0.25">
      <c r="B111" s="11"/>
    </row>
    <row r="112" spans="2:2" s="3" customFormat="1" x14ac:dyDescent="0.25">
      <c r="B112" s="11"/>
    </row>
    <row r="113" spans="2:2" s="3" customFormat="1" x14ac:dyDescent="0.25">
      <c r="B113" s="11"/>
    </row>
    <row r="114" spans="2:2" s="3" customFormat="1" x14ac:dyDescent="0.25">
      <c r="B114" s="11"/>
    </row>
    <row r="115" spans="2:2" s="3" customFormat="1" x14ac:dyDescent="0.25">
      <c r="B115" s="11"/>
    </row>
    <row r="116" spans="2:2" s="3" customFormat="1" x14ac:dyDescent="0.25">
      <c r="B116" s="11"/>
    </row>
    <row r="117" spans="2:2" s="3" customFormat="1" x14ac:dyDescent="0.25">
      <c r="B117" s="11"/>
    </row>
    <row r="118" spans="2:2" s="3" customFormat="1" x14ac:dyDescent="0.25">
      <c r="B118" s="11"/>
    </row>
    <row r="119" spans="2:2" s="3" customFormat="1" x14ac:dyDescent="0.25">
      <c r="B119" s="11"/>
    </row>
    <row r="120" spans="2:2" s="3" customFormat="1" x14ac:dyDescent="0.25">
      <c r="B120" s="11"/>
    </row>
    <row r="121" spans="2:2" s="3" customFormat="1" x14ac:dyDescent="0.25">
      <c r="B121" s="11"/>
    </row>
    <row r="122" spans="2:2" s="3" customFormat="1" x14ac:dyDescent="0.25">
      <c r="B122" s="11"/>
    </row>
    <row r="123" spans="2:2" s="3" customFormat="1" x14ac:dyDescent="0.25">
      <c r="B123" s="11"/>
    </row>
    <row r="124" spans="2:2" s="3" customFormat="1" x14ac:dyDescent="0.25">
      <c r="B124" s="11"/>
    </row>
    <row r="125" spans="2:2" s="3" customFormat="1" x14ac:dyDescent="0.25">
      <c r="B125" s="11"/>
    </row>
    <row r="126" spans="2:2" s="3" customFormat="1" x14ac:dyDescent="0.25">
      <c r="B126" s="11"/>
    </row>
    <row r="127" spans="2:2" s="3" customFormat="1" x14ac:dyDescent="0.25">
      <c r="B127" s="11"/>
    </row>
    <row r="128" spans="2:2" s="3" customFormat="1" x14ac:dyDescent="0.25">
      <c r="B128" s="11"/>
    </row>
    <row r="129" spans="2:2" s="3" customFormat="1" x14ac:dyDescent="0.25">
      <c r="B129" s="11"/>
    </row>
    <row r="130" spans="2:2" s="3" customFormat="1" x14ac:dyDescent="0.25">
      <c r="B130" s="11"/>
    </row>
    <row r="131" spans="2:2" s="3" customFormat="1" x14ac:dyDescent="0.25">
      <c r="B131" s="11"/>
    </row>
    <row r="132" spans="2:2" s="3" customFormat="1" x14ac:dyDescent="0.25">
      <c r="B132" s="11"/>
    </row>
    <row r="133" spans="2:2" s="3" customFormat="1" x14ac:dyDescent="0.25">
      <c r="B133" s="11"/>
    </row>
    <row r="134" spans="2:2" s="3" customFormat="1" x14ac:dyDescent="0.25">
      <c r="B134" s="11"/>
    </row>
    <row r="135" spans="2:2" s="3" customFormat="1" x14ac:dyDescent="0.25">
      <c r="B135" s="11"/>
    </row>
    <row r="136" spans="2:2" s="3" customFormat="1" x14ac:dyDescent="0.25">
      <c r="B136" s="11"/>
    </row>
    <row r="137" spans="2:2" s="3" customFormat="1" x14ac:dyDescent="0.25">
      <c r="B137" s="11"/>
    </row>
    <row r="138" spans="2:2" s="3" customFormat="1" x14ac:dyDescent="0.25">
      <c r="B138" s="11"/>
    </row>
    <row r="139" spans="2:2" s="3" customFormat="1" x14ac:dyDescent="0.25">
      <c r="B139" s="11"/>
    </row>
    <row r="140" spans="2:2" s="3" customFormat="1" x14ac:dyDescent="0.25">
      <c r="B140" s="11"/>
    </row>
    <row r="141" spans="2:2" s="3" customFormat="1" x14ac:dyDescent="0.25">
      <c r="B141" s="11"/>
    </row>
    <row r="142" spans="2:2" s="3" customFormat="1" x14ac:dyDescent="0.25">
      <c r="B142" s="11"/>
    </row>
    <row r="143" spans="2:2" s="3" customFormat="1" x14ac:dyDescent="0.25">
      <c r="B143" s="11"/>
    </row>
    <row r="144" spans="2:2" s="3" customFormat="1" x14ac:dyDescent="0.25">
      <c r="B144" s="11"/>
    </row>
    <row r="145" spans="2:2" s="3" customFormat="1" x14ac:dyDescent="0.25">
      <c r="B145" s="11"/>
    </row>
    <row r="146" spans="2:2" s="3" customFormat="1" x14ac:dyDescent="0.25">
      <c r="B146" s="11"/>
    </row>
    <row r="147" spans="2:2" s="3" customFormat="1" x14ac:dyDescent="0.25">
      <c r="B147" s="11"/>
    </row>
    <row r="148" spans="2:2" s="3" customFormat="1" x14ac:dyDescent="0.25">
      <c r="B148" s="11"/>
    </row>
    <row r="149" spans="2:2" s="3" customFormat="1" x14ac:dyDescent="0.25">
      <c r="B149" s="11"/>
    </row>
    <row r="150" spans="2:2" s="3" customFormat="1" x14ac:dyDescent="0.25">
      <c r="B150" s="11"/>
    </row>
    <row r="151" spans="2:2" s="3" customFormat="1" x14ac:dyDescent="0.25">
      <c r="B151" s="11"/>
    </row>
    <row r="152" spans="2:2" s="3" customFormat="1" x14ac:dyDescent="0.25">
      <c r="B152" s="11"/>
    </row>
    <row r="153" spans="2:2" s="3" customFormat="1" x14ac:dyDescent="0.25">
      <c r="B153" s="11"/>
    </row>
    <row r="154" spans="2:2" s="3" customFormat="1" x14ac:dyDescent="0.25">
      <c r="B154" s="11"/>
    </row>
    <row r="155" spans="2:2" s="3" customFormat="1" x14ac:dyDescent="0.25">
      <c r="B155" s="11"/>
    </row>
    <row r="156" spans="2:2" s="3" customFormat="1" x14ac:dyDescent="0.25">
      <c r="B156" s="11"/>
    </row>
    <row r="157" spans="2:2" s="3" customFormat="1" x14ac:dyDescent="0.25">
      <c r="B157" s="11"/>
    </row>
    <row r="158" spans="2:2" s="3" customFormat="1" x14ac:dyDescent="0.25">
      <c r="B158" s="11"/>
    </row>
    <row r="159" spans="2:2" s="3" customFormat="1" x14ac:dyDescent="0.25">
      <c r="B159" s="11"/>
    </row>
    <row r="160" spans="2:2" s="3" customFormat="1" x14ac:dyDescent="0.25">
      <c r="B160" s="11"/>
    </row>
    <row r="161" spans="2:2" s="3" customFormat="1" x14ac:dyDescent="0.25">
      <c r="B161" s="11"/>
    </row>
    <row r="162" spans="2:2" s="3" customFormat="1" x14ac:dyDescent="0.25">
      <c r="B162" s="11"/>
    </row>
    <row r="163" spans="2:2" s="3" customFormat="1" x14ac:dyDescent="0.25">
      <c r="B163" s="11"/>
    </row>
    <row r="164" spans="2:2" s="3" customFormat="1" x14ac:dyDescent="0.25">
      <c r="B164" s="11"/>
    </row>
    <row r="165" spans="2:2" s="3" customFormat="1" x14ac:dyDescent="0.25">
      <c r="B165" s="11"/>
    </row>
    <row r="166" spans="2:2" s="3" customFormat="1" x14ac:dyDescent="0.25">
      <c r="B166" s="11"/>
    </row>
    <row r="167" spans="2:2" s="3" customFormat="1" x14ac:dyDescent="0.25">
      <c r="B167" s="11"/>
    </row>
    <row r="168" spans="2:2" s="3" customFormat="1" x14ac:dyDescent="0.25">
      <c r="B168" s="11"/>
    </row>
    <row r="169" spans="2:2" s="3" customFormat="1" x14ac:dyDescent="0.25">
      <c r="B169" s="11"/>
    </row>
    <row r="170" spans="2:2" s="3" customFormat="1" x14ac:dyDescent="0.25">
      <c r="B170" s="11"/>
    </row>
    <row r="171" spans="2:2" s="3" customFormat="1" x14ac:dyDescent="0.25">
      <c r="B171" s="11"/>
    </row>
    <row r="172" spans="2:2" s="3" customFormat="1" x14ac:dyDescent="0.25">
      <c r="B172" s="11"/>
    </row>
    <row r="173" spans="2:2" s="3" customFormat="1" x14ac:dyDescent="0.25">
      <c r="B173" s="11"/>
    </row>
    <row r="174" spans="2:2" s="3" customFormat="1" x14ac:dyDescent="0.25">
      <c r="B174" s="11"/>
    </row>
  </sheetData>
  <phoneticPr fontId="1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37"/>
  <sheetViews>
    <sheetView tabSelected="1" topLeftCell="A119" zoomScale="91" zoomScaleNormal="91" workbookViewId="0">
      <selection activeCell="G133" sqref="G133"/>
    </sheetView>
  </sheetViews>
  <sheetFormatPr defaultRowHeight="15" x14ac:dyDescent="0.25"/>
  <cols>
    <col min="1" max="1" width="2.85546875" style="3" customWidth="1"/>
    <col min="2" max="2" width="5.5703125" customWidth="1"/>
    <col min="3" max="3" width="29.5703125" customWidth="1"/>
    <col min="4" max="4" width="20.42578125" style="14" customWidth="1"/>
    <col min="5" max="5" width="19.7109375" customWidth="1"/>
    <col min="6" max="7" width="25.140625" customWidth="1"/>
    <col min="8" max="8" width="40.5703125" customWidth="1"/>
    <col min="9" max="32" width="9.140625" style="3"/>
  </cols>
  <sheetData>
    <row r="1" spans="1:32" s="3" customFormat="1" ht="15.75" thickBot="1" x14ac:dyDescent="0.3">
      <c r="D1" s="11"/>
    </row>
    <row r="2" spans="1:32" s="1" customFormat="1" ht="29.25" thickBot="1" x14ac:dyDescent="0.5">
      <c r="A2" s="2"/>
      <c r="B2" s="231" t="s">
        <v>322</v>
      </c>
      <c r="C2" s="232"/>
      <c r="D2" s="232"/>
      <c r="E2" s="232"/>
      <c r="F2" s="232"/>
      <c r="G2" s="232"/>
      <c r="H2" s="233"/>
      <c r="I2" s="2"/>
      <c r="J2" s="2"/>
      <c r="K2" s="2"/>
      <c r="L2" s="2"/>
      <c r="M2" s="2"/>
      <c r="N2" s="2"/>
      <c r="O2" s="2"/>
      <c r="P2" s="2"/>
      <c r="Q2" s="2"/>
      <c r="R2" s="2"/>
      <c r="S2" s="2"/>
      <c r="T2" s="2"/>
      <c r="U2" s="2"/>
      <c r="V2" s="2"/>
      <c r="W2" s="2"/>
      <c r="X2" s="2"/>
      <c r="Y2" s="2"/>
      <c r="Z2" s="2"/>
      <c r="AA2" s="2"/>
      <c r="AB2" s="2"/>
      <c r="AC2" s="2"/>
      <c r="AD2" s="2"/>
      <c r="AE2" s="2"/>
      <c r="AF2" s="2"/>
    </row>
    <row r="3" spans="1:32" s="31" customFormat="1" ht="33.200000000000003" customHeight="1" thickBot="1" x14ac:dyDescent="0.5">
      <c r="A3" s="30"/>
      <c r="B3" s="231" t="s">
        <v>310</v>
      </c>
      <c r="C3" s="232"/>
      <c r="D3" s="232"/>
      <c r="E3" s="232"/>
      <c r="F3" s="232"/>
      <c r="G3" s="232"/>
      <c r="H3" s="233"/>
      <c r="I3" s="30"/>
      <c r="J3" s="30"/>
      <c r="K3" s="34"/>
      <c r="L3" s="30"/>
      <c r="M3" s="30"/>
      <c r="N3" s="30"/>
      <c r="O3" s="30"/>
      <c r="P3" s="30"/>
      <c r="Q3" s="30"/>
      <c r="R3" s="30"/>
      <c r="S3" s="30"/>
      <c r="T3" s="30"/>
      <c r="U3" s="30"/>
      <c r="V3" s="30"/>
      <c r="W3" s="30"/>
      <c r="X3" s="30"/>
      <c r="Y3" s="30"/>
      <c r="Z3" s="30"/>
      <c r="AA3" s="30"/>
      <c r="AB3" s="30"/>
      <c r="AC3" s="30"/>
      <c r="AD3" s="30"/>
      <c r="AE3" s="30"/>
      <c r="AF3" s="30"/>
    </row>
    <row r="4" spans="1:32" s="21" customFormat="1" ht="28.5" x14ac:dyDescent="0.45">
      <c r="A4" s="20"/>
      <c r="B4" s="231" t="s">
        <v>284</v>
      </c>
      <c r="C4" s="232"/>
      <c r="D4" s="232"/>
      <c r="E4" s="232"/>
      <c r="F4" s="232"/>
      <c r="G4" s="232"/>
      <c r="H4" s="233"/>
      <c r="I4" s="20"/>
      <c r="J4" s="20"/>
      <c r="K4" s="34"/>
      <c r="L4" s="20"/>
      <c r="M4" s="20"/>
      <c r="N4" s="20"/>
      <c r="O4" s="20"/>
      <c r="P4" s="20"/>
      <c r="Q4" s="20"/>
      <c r="R4" s="20"/>
      <c r="S4" s="20"/>
      <c r="T4" s="20"/>
      <c r="U4" s="20"/>
      <c r="V4" s="20"/>
      <c r="W4" s="20"/>
      <c r="X4" s="20"/>
      <c r="Y4" s="20"/>
      <c r="Z4" s="20"/>
      <c r="AA4" s="20"/>
      <c r="AB4" s="20"/>
      <c r="AC4" s="20"/>
      <c r="AD4" s="20"/>
      <c r="AE4" s="20"/>
      <c r="AF4" s="20"/>
    </row>
    <row r="5" spans="1:32" s="21" customFormat="1" ht="15" customHeight="1" thickBot="1" x14ac:dyDescent="0.4">
      <c r="A5" s="20"/>
      <c r="B5" s="165"/>
      <c r="C5" s="22"/>
      <c r="D5" s="22"/>
      <c r="E5" s="22"/>
      <c r="F5" s="22"/>
      <c r="G5" s="22"/>
      <c r="H5" s="171"/>
      <c r="I5" s="20"/>
      <c r="J5" s="20"/>
      <c r="K5" s="34"/>
      <c r="L5" s="20"/>
      <c r="M5" s="20"/>
      <c r="N5" s="20"/>
      <c r="O5" s="20"/>
      <c r="P5" s="20"/>
      <c r="Q5" s="20"/>
      <c r="R5" s="20"/>
      <c r="S5" s="20"/>
      <c r="T5" s="20"/>
      <c r="U5" s="20"/>
      <c r="V5" s="20"/>
      <c r="W5" s="20"/>
      <c r="X5" s="20"/>
      <c r="Y5" s="20"/>
      <c r="Z5" s="20"/>
      <c r="AA5" s="20"/>
      <c r="AB5" s="20"/>
      <c r="AC5" s="20"/>
      <c r="AD5" s="20"/>
      <c r="AE5" s="20"/>
      <c r="AF5" s="20"/>
    </row>
    <row r="6" spans="1:32" s="10" customFormat="1" ht="44.25" customHeight="1" thickBot="1" x14ac:dyDescent="0.3">
      <c r="A6" s="9"/>
      <c r="B6" s="254" t="s">
        <v>46</v>
      </c>
      <c r="C6" s="255"/>
      <c r="D6" s="255"/>
      <c r="E6" s="255"/>
      <c r="F6" s="255"/>
      <c r="G6" s="255"/>
      <c r="H6" s="256"/>
      <c r="I6" s="9"/>
      <c r="J6" s="9"/>
      <c r="K6" s="9"/>
      <c r="L6" s="9"/>
      <c r="M6" s="9"/>
      <c r="N6" s="9"/>
      <c r="O6" s="9"/>
      <c r="P6" s="9"/>
      <c r="Q6" s="9"/>
      <c r="R6" s="9"/>
      <c r="S6" s="9"/>
      <c r="T6" s="9"/>
      <c r="U6" s="9"/>
      <c r="V6" s="9"/>
      <c r="W6" s="9"/>
      <c r="X6" s="9"/>
      <c r="Y6" s="9"/>
      <c r="Z6" s="9"/>
      <c r="AA6" s="9"/>
      <c r="AB6" s="9"/>
      <c r="AC6" s="9"/>
      <c r="AD6" s="9"/>
      <c r="AE6" s="9"/>
      <c r="AF6" s="9"/>
    </row>
    <row r="7" spans="1:32" x14ac:dyDescent="0.25">
      <c r="B7" s="133"/>
      <c r="C7" s="4"/>
      <c r="D7" s="5"/>
      <c r="E7" s="4"/>
      <c r="F7" s="4"/>
      <c r="G7" s="4"/>
      <c r="H7" s="142"/>
    </row>
    <row r="8" spans="1:32" s="19" customFormat="1" ht="18.75" x14ac:dyDescent="0.3">
      <c r="A8" s="15"/>
      <c r="B8" s="157">
        <v>1</v>
      </c>
      <c r="C8" s="16" t="s">
        <v>8</v>
      </c>
      <c r="D8" s="17"/>
      <c r="E8" s="18"/>
      <c r="F8" s="252"/>
      <c r="G8" s="252"/>
      <c r="H8" s="253"/>
      <c r="I8" s="15"/>
      <c r="J8" s="15"/>
      <c r="K8" s="15"/>
      <c r="L8" s="15"/>
      <c r="M8" s="15"/>
      <c r="N8" s="15"/>
      <c r="O8" s="15"/>
      <c r="P8" s="15"/>
      <c r="Q8" s="15"/>
      <c r="R8" s="15"/>
      <c r="S8" s="15"/>
      <c r="T8" s="15"/>
      <c r="U8" s="15"/>
      <c r="V8" s="15"/>
      <c r="W8" s="15"/>
      <c r="X8" s="15"/>
      <c r="Y8" s="15"/>
      <c r="Z8" s="15"/>
      <c r="AA8" s="15"/>
      <c r="AB8" s="15"/>
      <c r="AC8" s="15"/>
      <c r="AD8" s="15"/>
      <c r="AE8" s="15"/>
      <c r="AF8" s="15"/>
    </row>
    <row r="9" spans="1:32" x14ac:dyDescent="0.25">
      <c r="B9" s="133"/>
      <c r="C9" s="5" t="s">
        <v>1</v>
      </c>
      <c r="D9" s="160"/>
      <c r="E9" s="4"/>
      <c r="F9" s="4"/>
      <c r="G9" s="4"/>
      <c r="H9" s="142"/>
    </row>
    <row r="10" spans="1:32" x14ac:dyDescent="0.25">
      <c r="B10" s="133"/>
      <c r="C10" s="6" t="s">
        <v>2</v>
      </c>
      <c r="D10" s="160"/>
      <c r="E10" s="250" t="s">
        <v>9</v>
      </c>
      <c r="F10" s="250"/>
      <c r="G10" s="250"/>
      <c r="H10" s="251"/>
    </row>
    <row r="11" spans="1:32" x14ac:dyDescent="0.25">
      <c r="B11" s="133"/>
      <c r="C11" s="7">
        <v>1</v>
      </c>
      <c r="D11" s="12">
        <v>0</v>
      </c>
      <c r="E11" s="237" t="s">
        <v>3</v>
      </c>
      <c r="F11" s="237"/>
      <c r="G11" s="237"/>
      <c r="H11" s="249"/>
    </row>
    <row r="12" spans="1:32" x14ac:dyDescent="0.25">
      <c r="B12" s="133"/>
      <c r="C12" s="7">
        <v>2</v>
      </c>
      <c r="D12" s="12">
        <v>0</v>
      </c>
      <c r="E12" s="237" t="s">
        <v>4</v>
      </c>
      <c r="F12" s="237"/>
      <c r="G12" s="237"/>
      <c r="H12" s="249"/>
    </row>
    <row r="13" spans="1:32" x14ac:dyDescent="0.25">
      <c r="B13" s="133"/>
      <c r="C13" s="103" t="s">
        <v>5</v>
      </c>
      <c r="D13" s="160"/>
      <c r="E13" s="8"/>
      <c r="F13" s="8"/>
      <c r="G13" s="8"/>
      <c r="H13" s="173"/>
    </row>
    <row r="14" spans="1:32" x14ac:dyDescent="0.25">
      <c r="B14" s="133"/>
      <c r="C14" s="7">
        <v>3</v>
      </c>
      <c r="D14" s="12">
        <v>0</v>
      </c>
      <c r="E14" s="237" t="s">
        <v>13</v>
      </c>
      <c r="F14" s="237"/>
      <c r="G14" s="237"/>
      <c r="H14" s="249"/>
    </row>
    <row r="15" spans="1:32" ht="24.75" customHeight="1" x14ac:dyDescent="0.25">
      <c r="B15" s="133"/>
      <c r="C15" s="7">
        <v>4</v>
      </c>
      <c r="D15" s="12">
        <v>0</v>
      </c>
      <c r="E15" s="237" t="s">
        <v>6</v>
      </c>
      <c r="F15" s="238"/>
      <c r="G15" s="238"/>
      <c r="H15" s="239"/>
    </row>
    <row r="16" spans="1:32" x14ac:dyDescent="0.25">
      <c r="B16" s="133"/>
      <c r="C16" s="7">
        <v>5</v>
      </c>
      <c r="D16" s="12">
        <v>0</v>
      </c>
      <c r="E16" s="237" t="s">
        <v>14</v>
      </c>
      <c r="F16" s="237"/>
      <c r="G16" s="237"/>
      <c r="H16" s="249"/>
    </row>
    <row r="17" spans="1:32" x14ac:dyDescent="0.25">
      <c r="B17" s="133"/>
      <c r="C17" s="6" t="s">
        <v>7</v>
      </c>
      <c r="D17" s="160"/>
      <c r="E17" s="8"/>
      <c r="F17" s="8"/>
      <c r="G17" s="8"/>
      <c r="H17" s="173"/>
    </row>
    <row r="18" spans="1:32" ht="30.75" customHeight="1" x14ac:dyDescent="0.25">
      <c r="B18" s="133"/>
      <c r="C18" s="112">
        <v>6</v>
      </c>
      <c r="D18" s="40">
        <v>0</v>
      </c>
      <c r="E18" s="259" t="s">
        <v>288</v>
      </c>
      <c r="F18" s="259"/>
      <c r="G18" s="259"/>
      <c r="H18" s="260"/>
    </row>
    <row r="19" spans="1:32" x14ac:dyDescent="0.25">
      <c r="B19" s="133"/>
      <c r="C19" s="6" t="s">
        <v>22</v>
      </c>
      <c r="D19" s="160"/>
      <c r="E19" s="8"/>
      <c r="F19" s="8"/>
      <c r="G19" s="8"/>
      <c r="H19" s="173"/>
    </row>
    <row r="20" spans="1:32" s="36" customFormat="1" ht="37.5" customHeight="1" x14ac:dyDescent="0.25">
      <c r="A20" s="113"/>
      <c r="B20" s="133"/>
      <c r="C20" s="112">
        <v>7</v>
      </c>
      <c r="D20" s="40">
        <v>0</v>
      </c>
      <c r="E20" s="234" t="s">
        <v>23</v>
      </c>
      <c r="F20" s="235"/>
      <c r="G20" s="235"/>
      <c r="H20" s="236"/>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row>
    <row r="21" spans="1:32" ht="18" customHeight="1" x14ac:dyDescent="0.25">
      <c r="B21" s="133"/>
      <c r="C21" s="6" t="s">
        <v>25</v>
      </c>
      <c r="D21" s="7"/>
      <c r="E21" s="161"/>
      <c r="F21" s="161"/>
      <c r="G21" s="161"/>
      <c r="H21" s="174"/>
    </row>
    <row r="22" spans="1:32" x14ac:dyDescent="0.25">
      <c r="B22" s="133"/>
      <c r="C22" s="4">
        <v>8</v>
      </c>
      <c r="D22" s="40">
        <v>0</v>
      </c>
      <c r="E22" s="242" t="s">
        <v>263</v>
      </c>
      <c r="F22" s="241"/>
      <c r="G22" s="241"/>
      <c r="H22" s="243"/>
    </row>
    <row r="23" spans="1:32" x14ac:dyDescent="0.25">
      <c r="B23" s="133"/>
      <c r="C23" s="4"/>
      <c r="D23" s="4"/>
      <c r="E23" s="4"/>
      <c r="F23" s="4"/>
      <c r="G23" s="4"/>
      <c r="H23" s="142"/>
    </row>
    <row r="24" spans="1:32" x14ac:dyDescent="0.25">
      <c r="B24" s="133"/>
      <c r="C24" s="6" t="s">
        <v>262</v>
      </c>
      <c r="D24" s="160">
        <f>SUM(D11:D22)</f>
        <v>0</v>
      </c>
      <c r="E24" s="4"/>
      <c r="F24" s="4"/>
      <c r="G24" s="4"/>
      <c r="H24" s="142"/>
    </row>
    <row r="25" spans="1:32" x14ac:dyDescent="0.25">
      <c r="B25" s="133"/>
      <c r="C25" s="7"/>
      <c r="D25" s="160"/>
      <c r="E25" s="4"/>
      <c r="F25" s="4"/>
      <c r="G25" s="4"/>
      <c r="H25" s="142"/>
    </row>
    <row r="26" spans="1:32" ht="15.75" x14ac:dyDescent="0.25">
      <c r="B26" s="166">
        <v>1</v>
      </c>
      <c r="C26" s="263" t="s">
        <v>256</v>
      </c>
      <c r="D26" s="241"/>
      <c r="E26" s="241"/>
      <c r="F26" s="241"/>
      <c r="G26" s="241"/>
      <c r="H26" s="243"/>
    </row>
    <row r="27" spans="1:32" ht="90" x14ac:dyDescent="0.25">
      <c r="B27" s="136"/>
      <c r="C27" s="37" t="s">
        <v>156</v>
      </c>
      <c r="D27" s="37" t="s">
        <v>298</v>
      </c>
      <c r="E27" s="244"/>
      <c r="F27" s="245"/>
      <c r="G27" s="246"/>
      <c r="H27" s="137" t="s">
        <v>154</v>
      </c>
    </row>
    <row r="28" spans="1:32" x14ac:dyDescent="0.25">
      <c r="B28" s="136"/>
      <c r="C28" s="136" t="s">
        <v>157</v>
      </c>
      <c r="D28" s="114"/>
      <c r="E28" s="244"/>
      <c r="F28" s="245"/>
      <c r="G28" s="246"/>
      <c r="H28" s="138"/>
    </row>
    <row r="29" spans="1:32" x14ac:dyDescent="0.25">
      <c r="B29" s="136"/>
      <c r="C29" s="136" t="s">
        <v>158</v>
      </c>
      <c r="D29" s="114"/>
      <c r="E29" s="244"/>
      <c r="F29" s="245"/>
      <c r="G29" s="246"/>
      <c r="H29" s="138"/>
    </row>
    <row r="30" spans="1:32" x14ac:dyDescent="0.25">
      <c r="B30" s="136"/>
      <c r="C30" s="136" t="s">
        <v>159</v>
      </c>
      <c r="D30" s="114"/>
      <c r="E30" s="244"/>
      <c r="F30" s="245"/>
      <c r="G30" s="246"/>
      <c r="H30" s="138"/>
    </row>
    <row r="31" spans="1:32" x14ac:dyDescent="0.25">
      <c r="B31" s="136"/>
      <c r="C31" s="136" t="s">
        <v>160</v>
      </c>
      <c r="D31" s="114"/>
      <c r="E31" s="244"/>
      <c r="F31" s="245"/>
      <c r="G31" s="246"/>
      <c r="H31" s="138"/>
    </row>
    <row r="32" spans="1:32" x14ac:dyDescent="0.25">
      <c r="B32" s="136"/>
      <c r="C32" s="136" t="s">
        <v>161</v>
      </c>
      <c r="D32" s="114"/>
      <c r="E32" s="244"/>
      <c r="F32" s="245"/>
      <c r="G32" s="246"/>
      <c r="H32" s="138"/>
    </row>
    <row r="33" spans="2:8" x14ac:dyDescent="0.25">
      <c r="B33" s="136"/>
      <c r="C33" s="136" t="s">
        <v>162</v>
      </c>
      <c r="D33" s="114"/>
      <c r="E33" s="244"/>
      <c r="F33" s="245"/>
      <c r="G33" s="246"/>
      <c r="H33" s="138"/>
    </row>
    <row r="34" spans="2:8" x14ac:dyDescent="0.25">
      <c r="B34" s="136"/>
      <c r="C34" s="136" t="s">
        <v>163</v>
      </c>
      <c r="D34" s="114"/>
      <c r="E34" s="244"/>
      <c r="F34" s="245"/>
      <c r="G34" s="246"/>
      <c r="H34" s="138"/>
    </row>
    <row r="35" spans="2:8" x14ac:dyDescent="0.25">
      <c r="B35" s="136"/>
      <c r="C35" s="136" t="s">
        <v>164</v>
      </c>
      <c r="D35" s="114"/>
      <c r="E35" s="244"/>
      <c r="F35" s="245"/>
      <c r="G35" s="246"/>
      <c r="H35" s="138"/>
    </row>
    <row r="36" spans="2:8" x14ac:dyDescent="0.25">
      <c r="B36" s="136"/>
      <c r="C36" s="136" t="s">
        <v>165</v>
      </c>
      <c r="D36" s="114"/>
      <c r="E36" s="244"/>
      <c r="F36" s="245"/>
      <c r="G36" s="246"/>
      <c r="H36" s="138"/>
    </row>
    <row r="37" spans="2:8" x14ac:dyDescent="0.25">
      <c r="B37" s="136"/>
      <c r="C37" s="136" t="s">
        <v>166</v>
      </c>
      <c r="D37" s="114"/>
      <c r="E37" s="244"/>
      <c r="F37" s="245"/>
      <c r="G37" s="246"/>
      <c r="H37" s="138"/>
    </row>
    <row r="38" spans="2:8" x14ac:dyDescent="0.25">
      <c r="B38" s="136"/>
      <c r="C38" s="136" t="s">
        <v>167</v>
      </c>
      <c r="D38" s="114"/>
      <c r="E38" s="244"/>
      <c r="F38" s="245"/>
      <c r="G38" s="246"/>
      <c r="H38" s="138"/>
    </row>
    <row r="39" spans="2:8" x14ac:dyDescent="0.25">
      <c r="B39" s="136"/>
      <c r="C39" s="136" t="s">
        <v>168</v>
      </c>
      <c r="D39" s="114"/>
      <c r="E39" s="244"/>
      <c r="F39" s="245"/>
      <c r="G39" s="246"/>
      <c r="H39" s="138"/>
    </row>
    <row r="40" spans="2:8" x14ac:dyDescent="0.25">
      <c r="B40" s="136"/>
      <c r="C40" s="136" t="s">
        <v>169</v>
      </c>
      <c r="D40" s="114"/>
      <c r="E40" s="244"/>
      <c r="F40" s="245"/>
      <c r="G40" s="246"/>
      <c r="H40" s="138"/>
    </row>
    <row r="41" spans="2:8" x14ac:dyDescent="0.25">
      <c r="B41" s="136"/>
      <c r="C41" s="136" t="s">
        <v>170</v>
      </c>
      <c r="D41" s="114"/>
      <c r="E41" s="244"/>
      <c r="F41" s="245"/>
      <c r="G41" s="246"/>
      <c r="H41" s="138"/>
    </row>
    <row r="42" spans="2:8" x14ac:dyDescent="0.25">
      <c r="B42" s="136"/>
      <c r="C42" s="136" t="s">
        <v>171</v>
      </c>
      <c r="D42" s="114"/>
      <c r="E42" s="244"/>
      <c r="F42" s="245"/>
      <c r="G42" s="246"/>
      <c r="H42" s="138"/>
    </row>
    <row r="43" spans="2:8" x14ac:dyDescent="0.25">
      <c r="B43" s="136"/>
      <c r="C43" s="136" t="s">
        <v>172</v>
      </c>
      <c r="D43" s="114"/>
      <c r="E43" s="244"/>
      <c r="F43" s="245"/>
      <c r="G43" s="246"/>
      <c r="H43" s="138"/>
    </row>
    <row r="44" spans="2:8" x14ac:dyDescent="0.25">
      <c r="B44" s="136"/>
      <c r="C44" s="136" t="s">
        <v>173</v>
      </c>
      <c r="D44" s="114"/>
      <c r="E44" s="244"/>
      <c r="F44" s="245"/>
      <c r="G44" s="246"/>
      <c r="H44" s="138"/>
    </row>
    <row r="45" spans="2:8" x14ac:dyDescent="0.25">
      <c r="B45" s="136"/>
      <c r="C45" s="136" t="s">
        <v>174</v>
      </c>
      <c r="D45" s="114"/>
      <c r="E45" s="244"/>
      <c r="F45" s="245"/>
      <c r="G45" s="246"/>
      <c r="H45" s="138"/>
    </row>
    <row r="46" spans="2:8" x14ac:dyDescent="0.25">
      <c r="B46" s="136"/>
      <c r="C46" s="136" t="s">
        <v>175</v>
      </c>
      <c r="D46" s="114"/>
      <c r="E46" s="244"/>
      <c r="F46" s="245"/>
      <c r="G46" s="246"/>
      <c r="H46" s="138"/>
    </row>
    <row r="47" spans="2:8" x14ac:dyDescent="0.25">
      <c r="B47" s="136"/>
      <c r="C47" s="136" t="s">
        <v>176</v>
      </c>
      <c r="D47" s="114"/>
      <c r="E47" s="244"/>
      <c r="F47" s="245"/>
      <c r="G47" s="246"/>
      <c r="H47" s="138"/>
    </row>
    <row r="48" spans="2:8" x14ac:dyDescent="0.25">
      <c r="B48" s="136"/>
      <c r="C48" s="136" t="s">
        <v>177</v>
      </c>
      <c r="D48" s="114"/>
      <c r="E48" s="244"/>
      <c r="F48" s="245"/>
      <c r="G48" s="246"/>
      <c r="H48" s="138"/>
    </row>
    <row r="49" spans="1:32" x14ac:dyDescent="0.25">
      <c r="B49" s="136"/>
      <c r="C49" s="136" t="s">
        <v>178</v>
      </c>
      <c r="D49" s="114"/>
      <c r="E49" s="244"/>
      <c r="F49" s="245"/>
      <c r="G49" s="246"/>
      <c r="H49" s="138"/>
    </row>
    <row r="50" spans="1:32" x14ac:dyDescent="0.25">
      <c r="B50" s="136"/>
      <c r="C50" s="136" t="s">
        <v>179</v>
      </c>
      <c r="D50" s="114"/>
      <c r="E50" s="244"/>
      <c r="F50" s="245"/>
      <c r="G50" s="246"/>
      <c r="H50" s="138"/>
    </row>
    <row r="51" spans="1:32" x14ac:dyDescent="0.25">
      <c r="B51" s="136"/>
      <c r="C51" s="136" t="s">
        <v>180</v>
      </c>
      <c r="D51" s="114"/>
      <c r="E51" s="244"/>
      <c r="F51" s="245"/>
      <c r="G51" s="246"/>
      <c r="H51" s="138"/>
    </row>
    <row r="52" spans="1:32" x14ac:dyDescent="0.25">
      <c r="B52" s="136"/>
      <c r="C52" s="136" t="s">
        <v>181</v>
      </c>
      <c r="D52" s="114"/>
      <c r="E52" s="244"/>
      <c r="F52" s="245"/>
      <c r="G52" s="246"/>
      <c r="H52" s="138"/>
    </row>
    <row r="53" spans="1:32" x14ac:dyDescent="0.25">
      <c r="B53" s="136"/>
      <c r="C53" s="136" t="s">
        <v>182</v>
      </c>
      <c r="D53" s="114"/>
      <c r="E53" s="244"/>
      <c r="F53" s="245"/>
      <c r="G53" s="246"/>
      <c r="H53" s="138"/>
    </row>
    <row r="54" spans="1:32" x14ac:dyDescent="0.25">
      <c r="B54" s="136"/>
      <c r="C54" s="136" t="s">
        <v>183</v>
      </c>
      <c r="D54" s="114"/>
      <c r="E54" s="244"/>
      <c r="F54" s="245"/>
      <c r="G54" s="246"/>
      <c r="H54" s="138"/>
    </row>
    <row r="55" spans="1:32" x14ac:dyDescent="0.25">
      <c r="B55" s="136"/>
      <c r="C55" s="136" t="s">
        <v>184</v>
      </c>
      <c r="D55" s="114"/>
      <c r="E55" s="244"/>
      <c r="F55" s="245"/>
      <c r="G55" s="246"/>
      <c r="H55" s="138"/>
    </row>
    <row r="56" spans="1:32" x14ac:dyDescent="0.25">
      <c r="B56" s="136"/>
      <c r="C56" s="136" t="s">
        <v>185</v>
      </c>
      <c r="D56" s="114"/>
      <c r="E56" s="244"/>
      <c r="F56" s="245"/>
      <c r="G56" s="246"/>
      <c r="H56" s="138"/>
    </row>
    <row r="57" spans="1:32" x14ac:dyDescent="0.25">
      <c r="B57" s="136"/>
      <c r="C57" s="136" t="s">
        <v>186</v>
      </c>
      <c r="D57" s="114"/>
      <c r="E57" s="244"/>
      <c r="F57" s="245"/>
      <c r="G57" s="246"/>
      <c r="H57" s="138"/>
    </row>
    <row r="58" spans="1:32" x14ac:dyDescent="0.25">
      <c r="B58" s="136"/>
      <c r="C58" s="136" t="s">
        <v>187</v>
      </c>
      <c r="D58" s="114"/>
      <c r="E58" s="244"/>
      <c r="F58" s="245"/>
      <c r="G58" s="246"/>
      <c r="H58" s="138"/>
    </row>
    <row r="59" spans="1:32" x14ac:dyDescent="0.25">
      <c r="B59" s="136"/>
      <c r="C59" s="136" t="s">
        <v>188</v>
      </c>
      <c r="D59" s="114"/>
      <c r="E59" s="244"/>
      <c r="F59" s="245"/>
      <c r="G59" s="246"/>
      <c r="H59" s="138"/>
    </row>
    <row r="60" spans="1:32" x14ac:dyDescent="0.25">
      <c r="B60" s="136"/>
      <c r="C60" s="136" t="s">
        <v>189</v>
      </c>
      <c r="D60" s="114"/>
      <c r="E60" s="244"/>
      <c r="F60" s="245"/>
      <c r="G60" s="246"/>
      <c r="H60" s="138"/>
    </row>
    <row r="61" spans="1:32" s="158" customFormat="1" ht="15.75" thickBot="1" x14ac:dyDescent="0.3">
      <c r="A61" s="3"/>
      <c r="B61" s="133"/>
      <c r="C61" s="7"/>
      <c r="D61" s="160"/>
      <c r="E61" s="4"/>
      <c r="F61" s="4"/>
      <c r="G61" s="4"/>
      <c r="H61" s="142"/>
      <c r="I61" s="3"/>
      <c r="J61" s="3"/>
      <c r="K61" s="3"/>
      <c r="L61" s="3"/>
      <c r="M61" s="3"/>
      <c r="N61" s="3"/>
      <c r="O61" s="3"/>
      <c r="P61" s="3"/>
      <c r="Q61" s="3"/>
      <c r="R61" s="3"/>
      <c r="S61" s="3"/>
      <c r="T61" s="3"/>
      <c r="U61" s="3"/>
      <c r="V61" s="3"/>
      <c r="W61" s="3"/>
      <c r="X61" s="3"/>
      <c r="Y61" s="3"/>
      <c r="Z61" s="3"/>
      <c r="AA61" s="3"/>
      <c r="AB61" s="3"/>
      <c r="AC61" s="3"/>
      <c r="AD61" s="3"/>
      <c r="AE61" s="3"/>
      <c r="AF61" s="3"/>
    </row>
    <row r="62" spans="1:32" ht="15.75" thickBot="1" x14ac:dyDescent="0.3">
      <c r="B62" s="141" t="s">
        <v>303</v>
      </c>
      <c r="C62" s="133"/>
      <c r="D62" s="186">
        <f>SUM(D28:D60)</f>
        <v>0</v>
      </c>
      <c r="E62" s="4"/>
      <c r="F62" s="4"/>
      <c r="G62" s="4"/>
      <c r="H62" s="142"/>
    </row>
    <row r="63" spans="1:32" x14ac:dyDescent="0.25">
      <c r="B63" s="133"/>
      <c r="C63" s="7"/>
      <c r="D63" s="160"/>
      <c r="E63" s="4"/>
      <c r="F63" s="4"/>
      <c r="G63" s="4"/>
      <c r="H63" s="142"/>
    </row>
    <row r="64" spans="1:32" x14ac:dyDescent="0.25">
      <c r="B64" s="141" t="s">
        <v>304</v>
      </c>
      <c r="C64" s="7"/>
      <c r="D64" s="126"/>
      <c r="E64" s="240" t="s">
        <v>273</v>
      </c>
      <c r="F64" s="241"/>
      <c r="G64" s="4"/>
      <c r="H64" s="142"/>
    </row>
    <row r="65" spans="2:8" ht="15.75" thickBot="1" x14ac:dyDescent="0.3">
      <c r="B65" s="133"/>
      <c r="C65" s="7"/>
      <c r="D65" s="160"/>
      <c r="E65" s="4"/>
      <c r="F65" s="4"/>
      <c r="G65" s="4"/>
      <c r="H65" s="142"/>
    </row>
    <row r="66" spans="2:8" ht="16.5" thickBot="1" x14ac:dyDescent="0.3">
      <c r="B66" s="264" t="s">
        <v>305</v>
      </c>
      <c r="C66" s="265"/>
      <c r="D66" s="186">
        <f>D24+D62+D64</f>
        <v>0</v>
      </c>
      <c r="E66" s="4"/>
      <c r="F66" s="4"/>
      <c r="G66" s="4"/>
      <c r="H66" s="142"/>
    </row>
    <row r="67" spans="2:8" ht="15.75" thickBot="1" x14ac:dyDescent="0.3">
      <c r="B67" s="144"/>
      <c r="C67" s="168"/>
      <c r="D67" s="169"/>
      <c r="E67" s="170"/>
      <c r="F67" s="170"/>
      <c r="G67" s="170"/>
      <c r="H67" s="175"/>
    </row>
    <row r="68" spans="2:8" ht="18.75" x14ac:dyDescent="0.3">
      <c r="B68" s="128">
        <v>2</v>
      </c>
      <c r="C68" s="129" t="s">
        <v>274</v>
      </c>
      <c r="D68" s="130"/>
      <c r="E68" s="131"/>
      <c r="F68" s="131"/>
      <c r="G68" s="131"/>
      <c r="H68" s="132"/>
    </row>
    <row r="69" spans="2:8" ht="13.5" customHeight="1" x14ac:dyDescent="0.25">
      <c r="B69" s="133"/>
      <c r="C69" s="5" t="s">
        <v>1</v>
      </c>
      <c r="D69" s="160"/>
      <c r="E69" s="134"/>
      <c r="F69" s="134" t="s">
        <v>271</v>
      </c>
      <c r="G69" s="134" t="s">
        <v>272</v>
      </c>
      <c r="H69" s="135"/>
    </row>
    <row r="70" spans="2:8" ht="13.5" customHeight="1" x14ac:dyDescent="0.25">
      <c r="B70" s="133"/>
      <c r="C70" s="5"/>
      <c r="D70" s="160"/>
      <c r="E70" s="35" t="s">
        <v>257</v>
      </c>
      <c r="F70" s="35" t="s">
        <v>257</v>
      </c>
      <c r="G70" s="35" t="s">
        <v>257</v>
      </c>
      <c r="H70" s="135"/>
    </row>
    <row r="71" spans="2:8" x14ac:dyDescent="0.25">
      <c r="B71" s="136"/>
      <c r="C71" s="37" t="s">
        <v>156</v>
      </c>
      <c r="D71" s="35" t="s">
        <v>299</v>
      </c>
      <c r="E71" s="35" t="s">
        <v>249</v>
      </c>
      <c r="F71" s="35" t="s">
        <v>250</v>
      </c>
      <c r="G71" s="35" t="s">
        <v>251</v>
      </c>
      <c r="H71" s="137" t="s">
        <v>154</v>
      </c>
    </row>
    <row r="72" spans="2:8" x14ac:dyDescent="0.25">
      <c r="B72" s="199"/>
      <c r="C72" s="181" t="s">
        <v>157</v>
      </c>
      <c r="D72" s="182"/>
      <c r="E72" s="114"/>
      <c r="F72" s="114"/>
      <c r="G72" s="114"/>
      <c r="H72" s="138" t="s">
        <v>263</v>
      </c>
    </row>
    <row r="73" spans="2:8" x14ac:dyDescent="0.25">
      <c r="B73" s="199"/>
      <c r="C73" s="181" t="s">
        <v>158</v>
      </c>
      <c r="D73" s="182"/>
      <c r="E73" s="114"/>
      <c r="F73" s="114"/>
      <c r="G73" s="114"/>
      <c r="H73" s="138" t="s">
        <v>263</v>
      </c>
    </row>
    <row r="74" spans="2:8" x14ac:dyDescent="0.25">
      <c r="B74" s="199"/>
      <c r="C74" s="181" t="s">
        <v>159</v>
      </c>
      <c r="D74" s="182"/>
      <c r="E74" s="114"/>
      <c r="F74" s="114"/>
      <c r="G74" s="114"/>
      <c r="H74" s="138" t="s">
        <v>263</v>
      </c>
    </row>
    <row r="75" spans="2:8" x14ac:dyDescent="0.25">
      <c r="B75" s="199"/>
      <c r="C75" s="181" t="s">
        <v>160</v>
      </c>
      <c r="D75" s="182"/>
      <c r="E75" s="114"/>
      <c r="F75" s="114"/>
      <c r="G75" s="114"/>
      <c r="H75" s="138" t="s">
        <v>263</v>
      </c>
    </row>
    <row r="76" spans="2:8" x14ac:dyDescent="0.25">
      <c r="B76" s="199"/>
      <c r="C76" s="181" t="s">
        <v>161</v>
      </c>
      <c r="D76" s="182"/>
      <c r="E76" s="114"/>
      <c r="F76" s="114"/>
      <c r="G76" s="114"/>
      <c r="H76" s="138" t="s">
        <v>263</v>
      </c>
    </row>
    <row r="77" spans="2:8" x14ac:dyDescent="0.25">
      <c r="B77" s="199"/>
      <c r="C77" s="181" t="s">
        <v>162</v>
      </c>
      <c r="D77" s="182"/>
      <c r="E77" s="114" t="s">
        <v>315</v>
      </c>
      <c r="F77" s="114"/>
      <c r="G77" s="114"/>
      <c r="H77" s="138" t="s">
        <v>263</v>
      </c>
    </row>
    <row r="78" spans="2:8" x14ac:dyDescent="0.25">
      <c r="B78" s="199"/>
      <c r="C78" s="181" t="s">
        <v>163</v>
      </c>
      <c r="D78" s="182"/>
      <c r="E78" s="114"/>
      <c r="F78" s="114"/>
      <c r="G78" s="114"/>
      <c r="H78" s="138" t="s">
        <v>263</v>
      </c>
    </row>
    <row r="79" spans="2:8" x14ac:dyDescent="0.25">
      <c r="B79" s="199"/>
      <c r="C79" s="181" t="s">
        <v>164</v>
      </c>
      <c r="D79" s="182"/>
      <c r="E79" s="114"/>
      <c r="F79" s="114"/>
      <c r="G79" s="114"/>
      <c r="H79" s="138" t="s">
        <v>263</v>
      </c>
    </row>
    <row r="80" spans="2:8" x14ac:dyDescent="0.25">
      <c r="B80" s="199"/>
      <c r="C80" s="181" t="s">
        <v>165</v>
      </c>
      <c r="D80" s="182"/>
      <c r="E80" s="114"/>
      <c r="F80" s="114"/>
      <c r="G80" s="114"/>
      <c r="H80" s="138" t="s">
        <v>263</v>
      </c>
    </row>
    <row r="81" spans="2:8" x14ac:dyDescent="0.25">
      <c r="B81" s="199"/>
      <c r="C81" s="181" t="s">
        <v>166</v>
      </c>
      <c r="D81" s="182"/>
      <c r="E81" s="114"/>
      <c r="F81" s="114"/>
      <c r="G81" s="114"/>
      <c r="H81" s="138" t="s">
        <v>263</v>
      </c>
    </row>
    <row r="82" spans="2:8" x14ac:dyDescent="0.25">
      <c r="B82" s="199"/>
      <c r="C82" s="181" t="s">
        <v>167</v>
      </c>
      <c r="D82" s="182"/>
      <c r="E82" s="114"/>
      <c r="F82" s="114"/>
      <c r="G82" s="114"/>
      <c r="H82" s="138" t="s">
        <v>263</v>
      </c>
    </row>
    <row r="83" spans="2:8" x14ac:dyDescent="0.25">
      <c r="B83" s="199"/>
      <c r="C83" s="181" t="s">
        <v>168</v>
      </c>
      <c r="D83" s="182"/>
      <c r="E83" s="114"/>
      <c r="F83" s="114"/>
      <c r="G83" s="114"/>
      <c r="H83" s="138" t="s">
        <v>263</v>
      </c>
    </row>
    <row r="84" spans="2:8" x14ac:dyDescent="0.25">
      <c r="B84" s="199"/>
      <c r="C84" s="181" t="s">
        <v>169</v>
      </c>
      <c r="D84" s="182"/>
      <c r="E84" s="114"/>
      <c r="F84" s="114"/>
      <c r="G84" s="114"/>
      <c r="H84" s="138" t="s">
        <v>263</v>
      </c>
    </row>
    <row r="85" spans="2:8" x14ac:dyDescent="0.25">
      <c r="B85" s="199"/>
      <c r="C85" s="181" t="s">
        <v>170</v>
      </c>
      <c r="D85" s="182"/>
      <c r="E85" s="114"/>
      <c r="F85" s="114"/>
      <c r="G85" s="114"/>
      <c r="H85" s="138" t="s">
        <v>263</v>
      </c>
    </row>
    <row r="86" spans="2:8" x14ac:dyDescent="0.25">
      <c r="B86" s="199"/>
      <c r="C86" s="181" t="s">
        <v>171</v>
      </c>
      <c r="D86" s="182"/>
      <c r="E86" s="114"/>
      <c r="F86" s="114"/>
      <c r="G86" s="114"/>
      <c r="H86" s="138" t="s">
        <v>263</v>
      </c>
    </row>
    <row r="87" spans="2:8" x14ac:dyDescent="0.25">
      <c r="B87" s="199"/>
      <c r="C87" s="181" t="s">
        <v>172</v>
      </c>
      <c r="D87" s="182"/>
      <c r="E87" s="114"/>
      <c r="F87" s="114"/>
      <c r="G87" s="114"/>
      <c r="H87" s="138" t="s">
        <v>263</v>
      </c>
    </row>
    <row r="88" spans="2:8" x14ac:dyDescent="0.25">
      <c r="B88" s="199"/>
      <c r="C88" s="181" t="s">
        <v>173</v>
      </c>
      <c r="D88" s="182"/>
      <c r="E88" s="114"/>
      <c r="F88" s="114"/>
      <c r="G88" s="114"/>
      <c r="H88" s="138" t="s">
        <v>263</v>
      </c>
    </row>
    <row r="89" spans="2:8" x14ac:dyDescent="0.25">
      <c r="B89" s="199"/>
      <c r="C89" s="181" t="s">
        <v>174</v>
      </c>
      <c r="D89" s="182"/>
      <c r="E89" s="114"/>
      <c r="F89" s="114"/>
      <c r="G89" s="114"/>
      <c r="H89" s="138" t="s">
        <v>263</v>
      </c>
    </row>
    <row r="90" spans="2:8" x14ac:dyDescent="0.25">
      <c r="B90" s="199"/>
      <c r="C90" s="181" t="s">
        <v>175</v>
      </c>
      <c r="D90" s="182"/>
      <c r="E90" s="114"/>
      <c r="F90" s="114"/>
      <c r="G90" s="114"/>
      <c r="H90" s="138" t="s">
        <v>263</v>
      </c>
    </row>
    <row r="91" spans="2:8" x14ac:dyDescent="0.25">
      <c r="B91" s="199"/>
      <c r="C91" s="181" t="s">
        <v>176</v>
      </c>
      <c r="D91" s="182"/>
      <c r="E91" s="114"/>
      <c r="F91" s="114"/>
      <c r="G91" s="114"/>
      <c r="H91" s="138" t="s">
        <v>263</v>
      </c>
    </row>
    <row r="92" spans="2:8" x14ac:dyDescent="0.25">
      <c r="B92" s="199"/>
      <c r="C92" s="181" t="s">
        <v>177</v>
      </c>
      <c r="D92" s="182"/>
      <c r="E92" s="114"/>
      <c r="F92" s="114"/>
      <c r="G92" s="114"/>
      <c r="H92" s="138" t="s">
        <v>263</v>
      </c>
    </row>
    <row r="93" spans="2:8" x14ac:dyDescent="0.25">
      <c r="B93" s="199"/>
      <c r="C93" s="181" t="s">
        <v>178</v>
      </c>
      <c r="D93" s="182"/>
      <c r="E93" s="114"/>
      <c r="F93" s="114"/>
      <c r="G93" s="114"/>
      <c r="H93" s="138" t="s">
        <v>263</v>
      </c>
    </row>
    <row r="94" spans="2:8" x14ac:dyDescent="0.25">
      <c r="B94" s="199"/>
      <c r="C94" s="181" t="s">
        <v>179</v>
      </c>
      <c r="D94" s="182"/>
      <c r="E94" s="114"/>
      <c r="F94" s="114"/>
      <c r="G94" s="114"/>
      <c r="H94" s="138" t="s">
        <v>263</v>
      </c>
    </row>
    <row r="95" spans="2:8" x14ac:dyDescent="0.25">
      <c r="B95" s="199"/>
      <c r="C95" s="181" t="s">
        <v>180</v>
      </c>
      <c r="D95" s="182"/>
      <c r="E95" s="114"/>
      <c r="F95" s="114"/>
      <c r="G95" s="114"/>
      <c r="H95" s="138" t="s">
        <v>263</v>
      </c>
    </row>
    <row r="96" spans="2:8" x14ac:dyDescent="0.25">
      <c r="B96" s="199"/>
      <c r="C96" s="181" t="s">
        <v>181</v>
      </c>
      <c r="D96" s="182"/>
      <c r="E96" s="114"/>
      <c r="F96" s="114"/>
      <c r="G96" s="114"/>
      <c r="H96" s="138" t="s">
        <v>263</v>
      </c>
    </row>
    <row r="97" spans="1:32" x14ac:dyDescent="0.25">
      <c r="B97" s="199"/>
      <c r="C97" s="181" t="s">
        <v>182</v>
      </c>
      <c r="D97" s="182"/>
      <c r="E97" s="114"/>
      <c r="F97" s="114"/>
      <c r="G97" s="114"/>
      <c r="H97" s="138" t="s">
        <v>263</v>
      </c>
    </row>
    <row r="98" spans="1:32" x14ac:dyDescent="0.25">
      <c r="B98" s="199"/>
      <c r="C98" s="181" t="s">
        <v>183</v>
      </c>
      <c r="D98" s="182"/>
      <c r="E98" s="114"/>
      <c r="F98" s="114"/>
      <c r="G98" s="114"/>
      <c r="H98" s="138" t="s">
        <v>263</v>
      </c>
    </row>
    <row r="99" spans="1:32" x14ac:dyDescent="0.25">
      <c r="B99" s="199"/>
      <c r="C99" s="181" t="s">
        <v>184</v>
      </c>
      <c r="D99" s="182"/>
      <c r="E99" s="114"/>
      <c r="F99" s="114"/>
      <c r="G99" s="114"/>
      <c r="H99" s="138" t="s">
        <v>263</v>
      </c>
    </row>
    <row r="100" spans="1:32" x14ac:dyDescent="0.25">
      <c r="B100" s="199"/>
      <c r="C100" s="181" t="s">
        <v>185</v>
      </c>
      <c r="D100" s="182"/>
      <c r="E100" s="114"/>
      <c r="F100" s="114"/>
      <c r="G100" s="114"/>
      <c r="H100" s="138" t="s">
        <v>263</v>
      </c>
    </row>
    <row r="101" spans="1:32" x14ac:dyDescent="0.25">
      <c r="B101" s="199"/>
      <c r="C101" s="181" t="s">
        <v>186</v>
      </c>
      <c r="D101" s="182"/>
      <c r="E101" s="114"/>
      <c r="F101" s="114"/>
      <c r="G101" s="114"/>
      <c r="H101" s="138" t="s">
        <v>263</v>
      </c>
    </row>
    <row r="102" spans="1:32" x14ac:dyDescent="0.25">
      <c r="B102" s="199"/>
      <c r="C102" s="181" t="s">
        <v>187</v>
      </c>
      <c r="D102" s="182"/>
      <c r="E102" s="114"/>
      <c r="F102" s="114"/>
      <c r="G102" s="114"/>
      <c r="H102" s="138" t="s">
        <v>263</v>
      </c>
    </row>
    <row r="103" spans="1:32" x14ac:dyDescent="0.25">
      <c r="B103" s="199"/>
      <c r="C103" s="181" t="s">
        <v>188</v>
      </c>
      <c r="D103" s="182"/>
      <c r="E103" s="114"/>
      <c r="F103" s="114"/>
      <c r="G103" s="114"/>
      <c r="H103" s="138" t="s">
        <v>263</v>
      </c>
    </row>
    <row r="104" spans="1:32" x14ac:dyDescent="0.25">
      <c r="B104" s="199"/>
      <c r="C104" s="181" t="s">
        <v>189</v>
      </c>
      <c r="D104" s="182"/>
      <c r="E104" s="114"/>
      <c r="F104" s="114"/>
      <c r="G104" s="114"/>
      <c r="H104" s="138" t="s">
        <v>263</v>
      </c>
    </row>
    <row r="105" spans="1:32" ht="15.75" x14ac:dyDescent="0.25">
      <c r="B105" s="139"/>
      <c r="C105" s="274" t="s">
        <v>306</v>
      </c>
      <c r="D105" s="275"/>
      <c r="E105" s="125">
        <f>SUM(E72:E104)</f>
        <v>0</v>
      </c>
      <c r="F105" s="125">
        <f>SUM(F72:F104)</f>
        <v>0</v>
      </c>
      <c r="G105" s="125">
        <f>SUM(G72:G104)</f>
        <v>0</v>
      </c>
      <c r="H105" s="140"/>
    </row>
    <row r="106" spans="1:32" ht="20.25" customHeight="1" x14ac:dyDescent="0.25">
      <c r="B106" s="266" t="s">
        <v>301</v>
      </c>
      <c r="C106" s="267"/>
      <c r="D106" s="180" t="s">
        <v>300</v>
      </c>
      <c r="E106" s="125"/>
      <c r="F106" s="125"/>
      <c r="G106" s="125"/>
      <c r="H106" s="140"/>
    </row>
    <row r="107" spans="1:32" ht="15.75" x14ac:dyDescent="0.25">
      <c r="B107" s="266" t="s">
        <v>258</v>
      </c>
      <c r="C107" s="267"/>
      <c r="D107" s="153">
        <v>120</v>
      </c>
      <c r="E107" s="183">
        <f>E105*120</f>
        <v>0</v>
      </c>
      <c r="F107" s="125"/>
      <c r="G107" s="125"/>
      <c r="H107" s="140"/>
    </row>
    <row r="108" spans="1:32" ht="16.5" customHeight="1" x14ac:dyDescent="0.25">
      <c r="B108" s="266" t="s">
        <v>259</v>
      </c>
      <c r="C108" s="267"/>
      <c r="D108" s="153">
        <v>108</v>
      </c>
      <c r="E108" s="125"/>
      <c r="F108" s="184">
        <f>F105*108</f>
        <v>0</v>
      </c>
      <c r="G108" s="125"/>
      <c r="H108" s="140"/>
    </row>
    <row r="109" spans="1:32" ht="15.75" customHeight="1" x14ac:dyDescent="0.25">
      <c r="B109" s="272" t="s">
        <v>260</v>
      </c>
      <c r="C109" s="273"/>
      <c r="D109" s="153">
        <v>96</v>
      </c>
      <c r="E109" s="125"/>
      <c r="F109" s="125"/>
      <c r="G109" s="184">
        <f>G105*96</f>
        <v>0</v>
      </c>
      <c r="H109" s="140"/>
    </row>
    <row r="110" spans="1:32" s="158" customFormat="1" ht="15.75" customHeight="1" x14ac:dyDescent="0.25">
      <c r="A110" s="3"/>
      <c r="B110" s="200"/>
      <c r="C110" s="167" t="s">
        <v>264</v>
      </c>
      <c r="D110" s="185"/>
      <c r="E110" s="116"/>
      <c r="F110" s="116"/>
      <c r="G110" s="164"/>
      <c r="H110" s="142"/>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7.100000000000001" customHeight="1" x14ac:dyDescent="0.25">
      <c r="B111" s="141"/>
      <c r="C111" s="7">
        <v>11</v>
      </c>
      <c r="D111" s="198">
        <f>E107+F108+G109</f>
        <v>0</v>
      </c>
      <c r="E111" s="116"/>
      <c r="F111" s="4"/>
      <c r="G111" s="4"/>
      <c r="H111" s="142"/>
    </row>
    <row r="112" spans="1:32" ht="22.5" customHeight="1" thickBot="1" x14ac:dyDescent="0.3">
      <c r="B112" s="141"/>
      <c r="C112" s="116"/>
      <c r="D112" s="4"/>
      <c r="E112" s="4"/>
      <c r="F112" s="4"/>
      <c r="G112" s="4"/>
      <c r="H112" s="142"/>
    </row>
    <row r="113" spans="1:32" x14ac:dyDescent="0.25">
      <c r="B113" s="133"/>
      <c r="C113" s="6" t="s">
        <v>119</v>
      </c>
      <c r="D113" s="160"/>
      <c r="E113" s="179" t="s">
        <v>273</v>
      </c>
      <c r="F113" s="176"/>
      <c r="G113" s="159"/>
      <c r="H113" s="172"/>
    </row>
    <row r="114" spans="1:32" ht="15.75" thickBot="1" x14ac:dyDescent="0.3">
      <c r="B114" s="133"/>
      <c r="C114" s="7">
        <v>12</v>
      </c>
      <c r="D114" s="13" t="s">
        <v>302</v>
      </c>
      <c r="E114" s="177" t="s">
        <v>261</v>
      </c>
      <c r="F114" s="178"/>
      <c r="G114" s="38"/>
      <c r="H114" s="143"/>
    </row>
    <row r="115" spans="1:32" ht="15.75" thickTop="1" x14ac:dyDescent="0.25">
      <c r="B115" s="133"/>
      <c r="C115" s="7"/>
      <c r="D115" s="160"/>
      <c r="E115" s="4"/>
      <c r="F115" s="4"/>
      <c r="G115" s="4"/>
      <c r="H115" s="142"/>
    </row>
    <row r="116" spans="1:32" x14ac:dyDescent="0.25">
      <c r="B116" s="133"/>
      <c r="C116" s="7"/>
      <c r="D116" s="160"/>
      <c r="E116" s="4"/>
      <c r="F116" s="4"/>
      <c r="G116" s="4"/>
      <c r="H116" s="142"/>
    </row>
    <row r="117" spans="1:32" x14ac:dyDescent="0.25">
      <c r="B117" s="133"/>
      <c r="C117" s="6" t="s">
        <v>25</v>
      </c>
      <c r="D117" s="160"/>
      <c r="E117" s="4" t="s">
        <v>290</v>
      </c>
      <c r="F117" s="4"/>
      <c r="G117" s="4"/>
      <c r="H117" s="142"/>
    </row>
    <row r="118" spans="1:32" x14ac:dyDescent="0.25">
      <c r="B118" s="133"/>
      <c r="C118" s="7">
        <v>13</v>
      </c>
      <c r="D118" s="214">
        <v>0</v>
      </c>
      <c r="E118" s="155" t="s">
        <v>291</v>
      </c>
      <c r="F118" s="155"/>
      <c r="G118" s="155"/>
      <c r="H118" s="156"/>
    </row>
    <row r="119" spans="1:32" ht="15.75" thickBot="1" x14ac:dyDescent="0.3">
      <c r="B119" s="133"/>
      <c r="C119" s="7">
        <v>14</v>
      </c>
      <c r="D119" s="215">
        <v>0</v>
      </c>
      <c r="E119" s="257"/>
      <c r="F119" s="257"/>
      <c r="G119" s="257"/>
      <c r="H119" s="258"/>
    </row>
    <row r="120" spans="1:32" ht="16.5" thickTop="1" thickBot="1" x14ac:dyDescent="0.3">
      <c r="B120" s="133"/>
      <c r="C120" s="4"/>
      <c r="D120" s="160"/>
      <c r="E120" s="159"/>
      <c r="F120" s="159"/>
      <c r="G120" s="159"/>
      <c r="H120" s="172"/>
    </row>
    <row r="121" spans="1:32" ht="16.5" thickBot="1" x14ac:dyDescent="0.3">
      <c r="B121" s="268" t="s">
        <v>307</v>
      </c>
      <c r="C121" s="269"/>
      <c r="D121" s="216">
        <f>SUM(D111:D120)</f>
        <v>0</v>
      </c>
      <c r="E121" s="4"/>
      <c r="F121" s="4"/>
      <c r="G121" s="4"/>
      <c r="H121" s="142"/>
    </row>
    <row r="122" spans="1:32" ht="15.75" thickBot="1" x14ac:dyDescent="0.3">
      <c r="B122" s="133"/>
      <c r="C122" s="4"/>
      <c r="D122" s="160"/>
      <c r="E122" s="160"/>
      <c r="F122" s="160"/>
      <c r="G122" s="160"/>
      <c r="H122" s="201"/>
    </row>
    <row r="123" spans="1:32" s="24" customFormat="1" ht="15.95" customHeight="1" x14ac:dyDescent="0.3">
      <c r="A123" s="23"/>
      <c r="B123" s="217">
        <v>3</v>
      </c>
      <c r="C123" s="221" t="s">
        <v>316</v>
      </c>
      <c r="D123" s="222" t="s">
        <v>10</v>
      </c>
      <c r="E123" s="223" t="s">
        <v>11</v>
      </c>
      <c r="F123" s="224" t="s">
        <v>12</v>
      </c>
      <c r="G123" s="218" t="s">
        <v>283</v>
      </c>
      <c r="H123" s="219"/>
      <c r="I123" s="33"/>
      <c r="J123" s="33"/>
      <c r="K123" s="33"/>
      <c r="L123" s="23"/>
      <c r="M123" s="23"/>
      <c r="N123" s="23"/>
      <c r="O123" s="23"/>
      <c r="P123" s="23"/>
      <c r="Q123" s="23"/>
      <c r="R123" s="23"/>
      <c r="S123" s="23"/>
      <c r="T123" s="23"/>
      <c r="U123" s="23"/>
      <c r="V123" s="23"/>
      <c r="W123" s="23"/>
      <c r="X123" s="23"/>
      <c r="Y123" s="23"/>
      <c r="Z123" s="23"/>
      <c r="AA123" s="23"/>
      <c r="AB123" s="23"/>
      <c r="AC123" s="23"/>
      <c r="AD123" s="23"/>
      <c r="AE123" s="23"/>
      <c r="AF123" s="23"/>
    </row>
    <row r="124" spans="1:32" x14ac:dyDescent="0.25">
      <c r="B124" s="133"/>
      <c r="C124" s="225" t="s">
        <v>16</v>
      </c>
      <c r="D124" s="226"/>
      <c r="E124" s="227">
        <v>1</v>
      </c>
      <c r="F124" s="228">
        <f>D124*E124</f>
        <v>0</v>
      </c>
      <c r="G124" s="202"/>
      <c r="H124" s="203"/>
      <c r="I124" s="32"/>
      <c r="J124" s="32"/>
      <c r="K124" s="32"/>
    </row>
    <row r="125" spans="1:32" x14ac:dyDescent="0.25">
      <c r="B125" s="133"/>
      <c r="C125" s="225" t="s">
        <v>17</v>
      </c>
      <c r="D125" s="226"/>
      <c r="E125" s="227">
        <v>1</v>
      </c>
      <c r="F125" s="228">
        <f t="shared" ref="F125:F129" si="0">D125*E125</f>
        <v>0</v>
      </c>
      <c r="G125" s="4"/>
      <c r="H125" s="142"/>
    </row>
    <row r="126" spans="1:32" x14ac:dyDescent="0.25">
      <c r="B126" s="133"/>
      <c r="C126" s="225" t="s">
        <v>18</v>
      </c>
      <c r="D126" s="226"/>
      <c r="E126" s="227">
        <v>1</v>
      </c>
      <c r="F126" s="228">
        <f t="shared" si="0"/>
        <v>0</v>
      </c>
      <c r="G126" s="261" t="s">
        <v>24</v>
      </c>
      <c r="H126" s="262"/>
    </row>
    <row r="127" spans="1:32" x14ac:dyDescent="0.25">
      <c r="B127" s="133"/>
      <c r="C127" s="225" t="s">
        <v>19</v>
      </c>
      <c r="D127" s="226"/>
      <c r="E127" s="227">
        <v>1</v>
      </c>
      <c r="F127" s="228">
        <f t="shared" si="0"/>
        <v>0</v>
      </c>
      <c r="G127" s="261" t="s">
        <v>26</v>
      </c>
      <c r="H127" s="262"/>
    </row>
    <row r="128" spans="1:32" x14ac:dyDescent="0.25">
      <c r="B128" s="133"/>
      <c r="C128" s="225" t="s">
        <v>20</v>
      </c>
      <c r="D128" s="226"/>
      <c r="E128" s="227">
        <v>1</v>
      </c>
      <c r="F128" s="228">
        <f t="shared" si="0"/>
        <v>0</v>
      </c>
      <c r="G128" s="204"/>
      <c r="H128" s="205"/>
    </row>
    <row r="129" spans="2:8" x14ac:dyDescent="0.25">
      <c r="B129" s="133"/>
      <c r="C129" s="225" t="s">
        <v>21</v>
      </c>
      <c r="D129" s="229"/>
      <c r="E129" s="227">
        <v>1</v>
      </c>
      <c r="F129" s="228">
        <f t="shared" si="0"/>
        <v>0</v>
      </c>
      <c r="G129" s="204"/>
      <c r="H129" s="205"/>
    </row>
    <row r="130" spans="2:8" ht="15.75" thickBot="1" x14ac:dyDescent="0.3">
      <c r="B130" s="144"/>
      <c r="C130" s="168" t="s">
        <v>0</v>
      </c>
      <c r="D130" s="169"/>
      <c r="E130" s="212"/>
      <c r="F130" s="220">
        <f>SUM(F124:F129)</f>
        <v>0</v>
      </c>
      <c r="G130" s="170"/>
      <c r="H130" s="175"/>
    </row>
    <row r="131" spans="2:8" x14ac:dyDescent="0.25">
      <c r="B131" s="133"/>
      <c r="C131" s="4"/>
      <c r="D131" s="160"/>
      <c r="E131" s="4"/>
      <c r="F131" s="4"/>
      <c r="G131" s="4"/>
      <c r="H131" s="142"/>
    </row>
    <row r="132" spans="2:8" x14ac:dyDescent="0.25">
      <c r="B132" s="133"/>
      <c r="C132" s="4"/>
      <c r="D132" s="5"/>
      <c r="E132" s="4"/>
      <c r="F132" s="4"/>
      <c r="G132" s="4" t="s">
        <v>324</v>
      </c>
      <c r="H132" s="142"/>
    </row>
    <row r="133" spans="2:8" x14ac:dyDescent="0.25">
      <c r="B133" s="206">
        <v>1</v>
      </c>
      <c r="C133" s="206" t="s">
        <v>155</v>
      </c>
      <c r="D133" s="207"/>
      <c r="E133" s="208">
        <f>D66</f>
        <v>0</v>
      </c>
      <c r="F133" s="4"/>
      <c r="G133" s="347" t="s">
        <v>319</v>
      </c>
      <c r="H133" s="348"/>
    </row>
    <row r="134" spans="2:8" ht="15.75" thickBot="1" x14ac:dyDescent="0.3">
      <c r="B134" s="42">
        <v>2</v>
      </c>
      <c r="C134" s="42" t="s">
        <v>285</v>
      </c>
      <c r="D134" s="29"/>
      <c r="E134" s="28">
        <f>D121</f>
        <v>0</v>
      </c>
      <c r="F134" s="4"/>
      <c r="G134" s="116"/>
      <c r="H134" s="209"/>
    </row>
    <row r="135" spans="2:8" ht="16.5" thickTop="1" thickBot="1" x14ac:dyDescent="0.3">
      <c r="B135" s="42">
        <v>3</v>
      </c>
      <c r="C135" s="42" t="s">
        <v>317</v>
      </c>
      <c r="D135" s="207"/>
      <c r="E135" s="208">
        <f>F130</f>
        <v>0</v>
      </c>
      <c r="F135" s="4"/>
      <c r="G135" s="4"/>
      <c r="H135" s="142"/>
    </row>
    <row r="136" spans="2:8" ht="41.25" customHeight="1" thickTop="1" x14ac:dyDescent="0.25">
      <c r="B136" s="270" t="s">
        <v>318</v>
      </c>
      <c r="C136" s="271"/>
      <c r="D136" s="271"/>
      <c r="E136" s="210">
        <f>SUM(E133:E135)</f>
        <v>0</v>
      </c>
      <c r="F136" s="4"/>
      <c r="G136" s="4"/>
      <c r="H136" s="142"/>
    </row>
    <row r="137" spans="2:8" s="3" customFormat="1" ht="15.75" x14ac:dyDescent="0.25">
      <c r="B137" s="133"/>
      <c r="C137" s="4"/>
      <c r="D137" s="4"/>
      <c r="E137" s="25"/>
      <c r="F137" s="25"/>
      <c r="G137" s="25"/>
      <c r="H137" s="142"/>
    </row>
    <row r="138" spans="2:8" s="3" customFormat="1" ht="15.75" x14ac:dyDescent="0.25">
      <c r="B138" s="133"/>
      <c r="C138" s="4"/>
      <c r="D138" s="4"/>
      <c r="E138" s="25"/>
      <c r="F138" s="25"/>
      <c r="G138" s="25"/>
      <c r="H138" s="142"/>
    </row>
    <row r="139" spans="2:8" s="3" customFormat="1" ht="15.75" x14ac:dyDescent="0.25">
      <c r="B139" s="133"/>
      <c r="C139" s="4"/>
      <c r="D139" s="4"/>
      <c r="E139" s="25"/>
      <c r="F139" s="25"/>
      <c r="G139" s="25"/>
      <c r="H139" s="142"/>
    </row>
    <row r="140" spans="2:8" s="3" customFormat="1" ht="15.75" x14ac:dyDescent="0.25">
      <c r="B140" s="133"/>
      <c r="C140" s="247" t="s">
        <v>118</v>
      </c>
      <c r="D140" s="247"/>
      <c r="E140" s="247"/>
      <c r="F140" s="247"/>
      <c r="G140" s="247"/>
      <c r="H140" s="248"/>
    </row>
    <row r="141" spans="2:8" s="3" customFormat="1" ht="15.75" x14ac:dyDescent="0.25">
      <c r="B141" s="133"/>
      <c r="C141" s="25"/>
      <c r="D141" s="27"/>
      <c r="E141" s="25"/>
      <c r="F141" s="25"/>
      <c r="G141" s="25"/>
      <c r="H141" s="211"/>
    </row>
    <row r="142" spans="2:8" s="3" customFormat="1" ht="15.75" x14ac:dyDescent="0.25">
      <c r="B142" s="133"/>
      <c r="C142" s="26" t="s">
        <v>15</v>
      </c>
      <c r="D142" s="27"/>
      <c r="E142" s="25"/>
      <c r="F142" s="25"/>
      <c r="G142" s="25"/>
      <c r="H142" s="211"/>
    </row>
    <row r="143" spans="2:8" s="3" customFormat="1" x14ac:dyDescent="0.25">
      <c r="B143" s="133"/>
      <c r="C143" s="4"/>
      <c r="D143" s="5"/>
      <c r="E143" s="4"/>
      <c r="F143" s="4"/>
      <c r="G143" s="4"/>
      <c r="H143" s="142"/>
    </row>
    <row r="144" spans="2:8" s="3" customFormat="1" x14ac:dyDescent="0.25">
      <c r="B144" s="133"/>
      <c r="C144" s="4"/>
      <c r="D144" s="5"/>
      <c r="E144" s="4"/>
      <c r="F144" s="4"/>
      <c r="G144" s="4"/>
      <c r="H144" s="142"/>
    </row>
    <row r="145" spans="2:8" s="3" customFormat="1" ht="15.75" thickBot="1" x14ac:dyDescent="0.3">
      <c r="B145" s="144"/>
      <c r="C145" s="170"/>
      <c r="D145" s="212"/>
      <c r="E145" s="170"/>
      <c r="F145" s="170"/>
      <c r="G145" s="170"/>
      <c r="H145" s="175"/>
    </row>
    <row r="146" spans="2:8" s="3" customFormat="1" x14ac:dyDescent="0.25">
      <c r="D146" s="11"/>
    </row>
    <row r="147" spans="2:8" s="3" customFormat="1" x14ac:dyDescent="0.25">
      <c r="D147" s="11"/>
    </row>
    <row r="148" spans="2:8" s="3" customFormat="1" x14ac:dyDescent="0.25">
      <c r="D148" s="11"/>
    </row>
    <row r="149" spans="2:8" s="3" customFormat="1" x14ac:dyDescent="0.25">
      <c r="D149" s="11"/>
    </row>
    <row r="150" spans="2:8" s="3" customFormat="1" x14ac:dyDescent="0.25">
      <c r="D150" s="11"/>
    </row>
    <row r="151" spans="2:8" s="3" customFormat="1" x14ac:dyDescent="0.25">
      <c r="D151" s="11"/>
    </row>
    <row r="152" spans="2:8" s="3" customFormat="1" x14ac:dyDescent="0.25">
      <c r="D152" s="11"/>
    </row>
    <row r="153" spans="2:8" s="3" customFormat="1" x14ac:dyDescent="0.25">
      <c r="D153" s="11"/>
    </row>
    <row r="154" spans="2:8" s="3" customFormat="1" x14ac:dyDescent="0.25">
      <c r="D154" s="11"/>
    </row>
    <row r="155" spans="2:8" s="3" customFormat="1" x14ac:dyDescent="0.25">
      <c r="D155" s="11"/>
    </row>
    <row r="156" spans="2:8" s="3" customFormat="1" x14ac:dyDescent="0.25">
      <c r="D156" s="11"/>
    </row>
    <row r="157" spans="2:8" s="3" customFormat="1" x14ac:dyDescent="0.25">
      <c r="D157" s="11"/>
    </row>
    <row r="158" spans="2:8" s="3" customFormat="1" x14ac:dyDescent="0.25">
      <c r="D158" s="11"/>
    </row>
    <row r="159" spans="2:8" s="3" customFormat="1" x14ac:dyDescent="0.25">
      <c r="D159" s="11"/>
    </row>
    <row r="160" spans="2:8" s="3" customFormat="1" x14ac:dyDescent="0.25">
      <c r="D160" s="11"/>
    </row>
    <row r="161" spans="4:4" s="3" customFormat="1" x14ac:dyDescent="0.25">
      <c r="D161" s="11"/>
    </row>
    <row r="162" spans="4:4" s="3" customFormat="1" x14ac:dyDescent="0.25">
      <c r="D162" s="11"/>
    </row>
    <row r="163" spans="4:4" s="3" customFormat="1" x14ac:dyDescent="0.25">
      <c r="D163" s="11"/>
    </row>
    <row r="164" spans="4:4" s="3" customFormat="1" x14ac:dyDescent="0.25">
      <c r="D164" s="11"/>
    </row>
    <row r="165" spans="4:4" s="3" customFormat="1" x14ac:dyDescent="0.25">
      <c r="D165" s="11"/>
    </row>
    <row r="166" spans="4:4" s="3" customFormat="1" x14ac:dyDescent="0.25">
      <c r="D166" s="11"/>
    </row>
    <row r="167" spans="4:4" s="3" customFormat="1" x14ac:dyDescent="0.25">
      <c r="D167" s="11"/>
    </row>
    <row r="168" spans="4:4" s="3" customFormat="1" x14ac:dyDescent="0.25">
      <c r="D168" s="11"/>
    </row>
    <row r="169" spans="4:4" s="3" customFormat="1" x14ac:dyDescent="0.25">
      <c r="D169" s="11"/>
    </row>
    <row r="170" spans="4:4" s="3" customFormat="1" x14ac:dyDescent="0.25">
      <c r="D170" s="11"/>
    </row>
    <row r="171" spans="4:4" s="3" customFormat="1" x14ac:dyDescent="0.25">
      <c r="D171" s="11"/>
    </row>
    <row r="172" spans="4:4" s="3" customFormat="1" x14ac:dyDescent="0.25">
      <c r="D172" s="11"/>
    </row>
    <row r="173" spans="4:4" s="3" customFormat="1" x14ac:dyDescent="0.25">
      <c r="D173" s="11"/>
    </row>
    <row r="174" spans="4:4" s="3" customFormat="1" x14ac:dyDescent="0.25">
      <c r="D174" s="11"/>
    </row>
    <row r="175" spans="4:4" s="3" customFormat="1" x14ac:dyDescent="0.25">
      <c r="D175" s="11"/>
    </row>
    <row r="176" spans="4:4" s="3" customFormat="1" x14ac:dyDescent="0.25">
      <c r="D176" s="11"/>
    </row>
    <row r="177" spans="4:4" s="3" customFormat="1" x14ac:dyDescent="0.25">
      <c r="D177" s="11"/>
    </row>
    <row r="178" spans="4:4" s="3" customFormat="1" x14ac:dyDescent="0.25">
      <c r="D178" s="11"/>
    </row>
    <row r="179" spans="4:4" s="3" customFormat="1" x14ac:dyDescent="0.25">
      <c r="D179" s="11"/>
    </row>
    <row r="180" spans="4:4" s="3" customFormat="1" x14ac:dyDescent="0.25">
      <c r="D180" s="11"/>
    </row>
    <row r="181" spans="4:4" s="3" customFormat="1" x14ac:dyDescent="0.25">
      <c r="D181" s="11"/>
    </row>
    <row r="182" spans="4:4" s="3" customFormat="1" x14ac:dyDescent="0.25">
      <c r="D182" s="11"/>
    </row>
    <row r="183" spans="4:4" s="3" customFormat="1" x14ac:dyDescent="0.25">
      <c r="D183" s="11"/>
    </row>
    <row r="184" spans="4:4" s="3" customFormat="1" x14ac:dyDescent="0.25">
      <c r="D184" s="11"/>
    </row>
    <row r="185" spans="4:4" s="3" customFormat="1" x14ac:dyDescent="0.25">
      <c r="D185" s="11"/>
    </row>
    <row r="186" spans="4:4" s="3" customFormat="1" x14ac:dyDescent="0.25">
      <c r="D186" s="11"/>
    </row>
    <row r="187" spans="4:4" s="3" customFormat="1" x14ac:dyDescent="0.25">
      <c r="D187" s="11"/>
    </row>
    <row r="188" spans="4:4" s="3" customFormat="1" x14ac:dyDescent="0.25">
      <c r="D188" s="11"/>
    </row>
    <row r="189" spans="4:4" s="3" customFormat="1" x14ac:dyDescent="0.25">
      <c r="D189" s="11"/>
    </row>
    <row r="190" spans="4:4" s="3" customFormat="1" x14ac:dyDescent="0.25">
      <c r="D190" s="11"/>
    </row>
    <row r="191" spans="4:4" s="3" customFormat="1" x14ac:dyDescent="0.25">
      <c r="D191" s="11"/>
    </row>
    <row r="192" spans="4:4" s="3" customFormat="1" x14ac:dyDescent="0.25">
      <c r="D192" s="11"/>
    </row>
    <row r="193" spans="4:4" s="3" customFormat="1" x14ac:dyDescent="0.25">
      <c r="D193" s="11"/>
    </row>
    <row r="194" spans="4:4" s="3" customFormat="1" x14ac:dyDescent="0.25">
      <c r="D194" s="11"/>
    </row>
    <row r="195" spans="4:4" s="3" customFormat="1" x14ac:dyDescent="0.25">
      <c r="D195" s="11"/>
    </row>
    <row r="196" spans="4:4" s="3" customFormat="1" x14ac:dyDescent="0.25">
      <c r="D196" s="11"/>
    </row>
    <row r="197" spans="4:4" s="3" customFormat="1" x14ac:dyDescent="0.25">
      <c r="D197" s="11"/>
    </row>
    <row r="198" spans="4:4" s="3" customFormat="1" x14ac:dyDescent="0.25">
      <c r="D198" s="11"/>
    </row>
    <row r="199" spans="4:4" s="3" customFormat="1" x14ac:dyDescent="0.25">
      <c r="D199" s="11"/>
    </row>
    <row r="200" spans="4:4" s="3" customFormat="1" x14ac:dyDescent="0.25">
      <c r="D200" s="11"/>
    </row>
    <row r="201" spans="4:4" s="3" customFormat="1" x14ac:dyDescent="0.25">
      <c r="D201" s="11"/>
    </row>
    <row r="202" spans="4:4" s="3" customFormat="1" x14ac:dyDescent="0.25">
      <c r="D202" s="11"/>
    </row>
    <row r="203" spans="4:4" s="3" customFormat="1" x14ac:dyDescent="0.25">
      <c r="D203" s="11"/>
    </row>
    <row r="204" spans="4:4" s="3" customFormat="1" x14ac:dyDescent="0.25">
      <c r="D204" s="11"/>
    </row>
    <row r="205" spans="4:4" s="3" customFormat="1" x14ac:dyDescent="0.25">
      <c r="D205" s="11"/>
    </row>
    <row r="206" spans="4:4" s="3" customFormat="1" x14ac:dyDescent="0.25">
      <c r="D206" s="11"/>
    </row>
    <row r="207" spans="4:4" s="3" customFormat="1" x14ac:dyDescent="0.25">
      <c r="D207" s="11"/>
    </row>
    <row r="208" spans="4:4" s="3" customFormat="1" x14ac:dyDescent="0.25">
      <c r="D208" s="11"/>
    </row>
    <row r="209" spans="4:4" s="3" customFormat="1" x14ac:dyDescent="0.25">
      <c r="D209" s="11"/>
    </row>
    <row r="210" spans="4:4" s="3" customFormat="1" x14ac:dyDescent="0.25">
      <c r="D210" s="11"/>
    </row>
    <row r="211" spans="4:4" s="3" customFormat="1" x14ac:dyDescent="0.25">
      <c r="D211" s="11"/>
    </row>
    <row r="212" spans="4:4" s="3" customFormat="1" x14ac:dyDescent="0.25">
      <c r="D212" s="11"/>
    </row>
    <row r="213" spans="4:4" s="3" customFormat="1" x14ac:dyDescent="0.25">
      <c r="D213" s="11"/>
    </row>
    <row r="214" spans="4:4" s="3" customFormat="1" x14ac:dyDescent="0.25">
      <c r="D214" s="11"/>
    </row>
    <row r="215" spans="4:4" s="3" customFormat="1" x14ac:dyDescent="0.25">
      <c r="D215" s="11"/>
    </row>
    <row r="216" spans="4:4" s="3" customFormat="1" x14ac:dyDescent="0.25">
      <c r="D216" s="11"/>
    </row>
    <row r="217" spans="4:4" s="3" customFormat="1" x14ac:dyDescent="0.25">
      <c r="D217" s="11"/>
    </row>
    <row r="218" spans="4:4" s="3" customFormat="1" x14ac:dyDescent="0.25">
      <c r="D218" s="11"/>
    </row>
    <row r="219" spans="4:4" s="3" customFormat="1" x14ac:dyDescent="0.25">
      <c r="D219" s="11"/>
    </row>
    <row r="220" spans="4:4" s="3" customFormat="1" x14ac:dyDescent="0.25">
      <c r="D220" s="11"/>
    </row>
    <row r="221" spans="4:4" s="3" customFormat="1" x14ac:dyDescent="0.25">
      <c r="D221" s="11"/>
    </row>
    <row r="222" spans="4:4" s="3" customFormat="1" x14ac:dyDescent="0.25">
      <c r="D222" s="11"/>
    </row>
    <row r="223" spans="4:4" s="3" customFormat="1" x14ac:dyDescent="0.25">
      <c r="D223" s="11"/>
    </row>
    <row r="224" spans="4:4" s="3" customFormat="1" x14ac:dyDescent="0.25">
      <c r="D224" s="11"/>
    </row>
    <row r="225" spans="4:4" s="3" customFormat="1" x14ac:dyDescent="0.25">
      <c r="D225" s="11"/>
    </row>
    <row r="226" spans="4:4" s="3" customFormat="1" x14ac:dyDescent="0.25">
      <c r="D226" s="11"/>
    </row>
    <row r="227" spans="4:4" s="3" customFormat="1" x14ac:dyDescent="0.25">
      <c r="D227" s="11"/>
    </row>
    <row r="228" spans="4:4" s="3" customFormat="1" x14ac:dyDescent="0.25">
      <c r="D228" s="11"/>
    </row>
    <row r="229" spans="4:4" s="3" customFormat="1" x14ac:dyDescent="0.25">
      <c r="D229" s="11"/>
    </row>
    <row r="230" spans="4:4" s="3" customFormat="1" x14ac:dyDescent="0.25">
      <c r="D230" s="11"/>
    </row>
    <row r="231" spans="4:4" s="3" customFormat="1" x14ac:dyDescent="0.25">
      <c r="D231" s="11"/>
    </row>
    <row r="232" spans="4:4" s="3" customFormat="1" x14ac:dyDescent="0.25">
      <c r="D232" s="11"/>
    </row>
    <row r="233" spans="4:4" s="3" customFormat="1" x14ac:dyDescent="0.25">
      <c r="D233" s="11"/>
    </row>
    <row r="234" spans="4:4" s="3" customFormat="1" x14ac:dyDescent="0.25">
      <c r="D234" s="11"/>
    </row>
    <row r="235" spans="4:4" s="3" customFormat="1" x14ac:dyDescent="0.25">
      <c r="D235" s="11"/>
    </row>
    <row r="236" spans="4:4" s="3" customFormat="1" x14ac:dyDescent="0.25">
      <c r="D236" s="11"/>
    </row>
    <row r="237" spans="4:4" s="3" customFormat="1" x14ac:dyDescent="0.25">
      <c r="D237" s="11"/>
    </row>
    <row r="238" spans="4:4" s="3" customFormat="1" x14ac:dyDescent="0.25">
      <c r="D238" s="11"/>
    </row>
    <row r="239" spans="4:4" s="3" customFormat="1" x14ac:dyDescent="0.25">
      <c r="D239" s="11"/>
    </row>
    <row r="240" spans="4:4" s="3" customFormat="1" x14ac:dyDescent="0.25">
      <c r="D240" s="11"/>
    </row>
    <row r="241" spans="4:4" s="3" customFormat="1" x14ac:dyDescent="0.25">
      <c r="D241" s="11"/>
    </row>
    <row r="242" spans="4:4" s="3" customFormat="1" x14ac:dyDescent="0.25">
      <c r="D242" s="11"/>
    </row>
    <row r="243" spans="4:4" s="3" customFormat="1" x14ac:dyDescent="0.25">
      <c r="D243" s="11"/>
    </row>
    <row r="244" spans="4:4" s="3" customFormat="1" x14ac:dyDescent="0.25">
      <c r="D244" s="11"/>
    </row>
    <row r="245" spans="4:4" s="3" customFormat="1" x14ac:dyDescent="0.25">
      <c r="D245" s="11"/>
    </row>
    <row r="246" spans="4:4" s="3" customFormat="1" x14ac:dyDescent="0.25">
      <c r="D246" s="11"/>
    </row>
    <row r="247" spans="4:4" s="3" customFormat="1" x14ac:dyDescent="0.25">
      <c r="D247" s="11"/>
    </row>
    <row r="248" spans="4:4" s="3" customFormat="1" x14ac:dyDescent="0.25">
      <c r="D248" s="11"/>
    </row>
    <row r="249" spans="4:4" s="3" customFormat="1" x14ac:dyDescent="0.25">
      <c r="D249" s="11"/>
    </row>
    <row r="250" spans="4:4" s="3" customFormat="1" x14ac:dyDescent="0.25">
      <c r="D250" s="11"/>
    </row>
    <row r="251" spans="4:4" s="3" customFormat="1" x14ac:dyDescent="0.25">
      <c r="D251" s="11"/>
    </row>
    <row r="252" spans="4:4" s="3" customFormat="1" x14ac:dyDescent="0.25">
      <c r="D252" s="11"/>
    </row>
    <row r="253" spans="4:4" s="3" customFormat="1" x14ac:dyDescent="0.25">
      <c r="D253" s="11"/>
    </row>
    <row r="254" spans="4:4" s="3" customFormat="1" x14ac:dyDescent="0.25">
      <c r="D254" s="11"/>
    </row>
    <row r="255" spans="4:4" s="3" customFormat="1" x14ac:dyDescent="0.25">
      <c r="D255" s="11"/>
    </row>
    <row r="256" spans="4:4" s="3" customFormat="1" x14ac:dyDescent="0.25">
      <c r="D256" s="11"/>
    </row>
    <row r="257" spans="4:4" s="3" customFormat="1" x14ac:dyDescent="0.25">
      <c r="D257" s="11"/>
    </row>
    <row r="258" spans="4:4" s="3" customFormat="1" x14ac:dyDescent="0.25">
      <c r="D258" s="11"/>
    </row>
    <row r="259" spans="4:4" s="3" customFormat="1" x14ac:dyDescent="0.25">
      <c r="D259" s="11"/>
    </row>
    <row r="260" spans="4:4" s="3" customFormat="1" x14ac:dyDescent="0.25">
      <c r="D260" s="11"/>
    </row>
    <row r="261" spans="4:4" s="3" customFormat="1" x14ac:dyDescent="0.25">
      <c r="D261" s="11"/>
    </row>
    <row r="262" spans="4:4" s="3" customFormat="1" x14ac:dyDescent="0.25">
      <c r="D262" s="11"/>
    </row>
    <row r="263" spans="4:4" s="3" customFormat="1" x14ac:dyDescent="0.25">
      <c r="D263" s="11"/>
    </row>
    <row r="264" spans="4:4" s="3" customFormat="1" x14ac:dyDescent="0.25">
      <c r="D264" s="11"/>
    </row>
    <row r="265" spans="4:4" s="3" customFormat="1" x14ac:dyDescent="0.25">
      <c r="D265" s="11"/>
    </row>
    <row r="266" spans="4:4" s="3" customFormat="1" x14ac:dyDescent="0.25">
      <c r="D266" s="11"/>
    </row>
    <row r="267" spans="4:4" s="3" customFormat="1" x14ac:dyDescent="0.25">
      <c r="D267" s="11"/>
    </row>
    <row r="268" spans="4:4" s="3" customFormat="1" x14ac:dyDescent="0.25">
      <c r="D268" s="11"/>
    </row>
    <row r="269" spans="4:4" s="3" customFormat="1" x14ac:dyDescent="0.25">
      <c r="D269" s="11"/>
    </row>
    <row r="270" spans="4:4" s="3" customFormat="1" x14ac:dyDescent="0.25">
      <c r="D270" s="11"/>
    </row>
    <row r="271" spans="4:4" s="3" customFormat="1" x14ac:dyDescent="0.25">
      <c r="D271" s="11"/>
    </row>
    <row r="272" spans="4:4" s="3" customFormat="1" x14ac:dyDescent="0.25">
      <c r="D272" s="11"/>
    </row>
    <row r="273" spans="4:4" s="3" customFormat="1" x14ac:dyDescent="0.25">
      <c r="D273" s="11"/>
    </row>
    <row r="274" spans="4:4" s="3" customFormat="1" x14ac:dyDescent="0.25">
      <c r="D274" s="11"/>
    </row>
    <row r="275" spans="4:4" s="3" customFormat="1" x14ac:dyDescent="0.25">
      <c r="D275" s="11"/>
    </row>
    <row r="276" spans="4:4" s="3" customFormat="1" x14ac:dyDescent="0.25">
      <c r="D276" s="11"/>
    </row>
    <row r="277" spans="4:4" s="3" customFormat="1" x14ac:dyDescent="0.25">
      <c r="D277" s="11"/>
    </row>
    <row r="278" spans="4:4" s="3" customFormat="1" x14ac:dyDescent="0.25">
      <c r="D278" s="11"/>
    </row>
    <row r="279" spans="4:4" s="3" customFormat="1" x14ac:dyDescent="0.25">
      <c r="D279" s="11"/>
    </row>
    <row r="280" spans="4:4" s="3" customFormat="1" x14ac:dyDescent="0.25">
      <c r="D280" s="11"/>
    </row>
    <row r="281" spans="4:4" s="3" customFormat="1" x14ac:dyDescent="0.25">
      <c r="D281" s="11"/>
    </row>
    <row r="282" spans="4:4" s="3" customFormat="1" x14ac:dyDescent="0.25">
      <c r="D282" s="11"/>
    </row>
    <row r="283" spans="4:4" s="3" customFormat="1" x14ac:dyDescent="0.25">
      <c r="D283" s="11"/>
    </row>
    <row r="284" spans="4:4" s="3" customFormat="1" x14ac:dyDescent="0.25">
      <c r="D284" s="11"/>
    </row>
    <row r="285" spans="4:4" s="3" customFormat="1" x14ac:dyDescent="0.25">
      <c r="D285" s="11"/>
    </row>
    <row r="286" spans="4:4" s="3" customFormat="1" x14ac:dyDescent="0.25">
      <c r="D286" s="11"/>
    </row>
    <row r="287" spans="4:4" s="3" customFormat="1" x14ac:dyDescent="0.25">
      <c r="D287" s="11"/>
    </row>
    <row r="288" spans="4:4" s="3" customFormat="1" x14ac:dyDescent="0.25">
      <c r="D288" s="11"/>
    </row>
    <row r="289" spans="4:4" s="3" customFormat="1" x14ac:dyDescent="0.25">
      <c r="D289" s="11"/>
    </row>
    <row r="290" spans="4:4" s="3" customFormat="1" x14ac:dyDescent="0.25">
      <c r="D290" s="11"/>
    </row>
    <row r="291" spans="4:4" s="3" customFormat="1" x14ac:dyDescent="0.25">
      <c r="D291" s="11"/>
    </row>
    <row r="292" spans="4:4" s="3" customFormat="1" x14ac:dyDescent="0.25">
      <c r="D292" s="11"/>
    </row>
    <row r="293" spans="4:4" s="3" customFormat="1" x14ac:dyDescent="0.25">
      <c r="D293" s="11"/>
    </row>
    <row r="294" spans="4:4" s="3" customFormat="1" x14ac:dyDescent="0.25">
      <c r="D294" s="11"/>
    </row>
    <row r="295" spans="4:4" s="3" customFormat="1" x14ac:dyDescent="0.25">
      <c r="D295" s="11"/>
    </row>
    <row r="296" spans="4:4" s="3" customFormat="1" x14ac:dyDescent="0.25">
      <c r="D296" s="11"/>
    </row>
    <row r="297" spans="4:4" s="3" customFormat="1" x14ac:dyDescent="0.25">
      <c r="D297" s="11"/>
    </row>
    <row r="298" spans="4:4" s="3" customFormat="1" x14ac:dyDescent="0.25">
      <c r="D298" s="11"/>
    </row>
    <row r="299" spans="4:4" s="3" customFormat="1" x14ac:dyDescent="0.25">
      <c r="D299" s="11"/>
    </row>
    <row r="300" spans="4:4" s="3" customFormat="1" x14ac:dyDescent="0.25">
      <c r="D300" s="11"/>
    </row>
    <row r="301" spans="4:4" s="3" customFormat="1" x14ac:dyDescent="0.25">
      <c r="D301" s="11"/>
    </row>
    <row r="302" spans="4:4" s="3" customFormat="1" x14ac:dyDescent="0.25">
      <c r="D302" s="11"/>
    </row>
    <row r="303" spans="4:4" s="3" customFormat="1" x14ac:dyDescent="0.25">
      <c r="D303" s="11"/>
    </row>
    <row r="304" spans="4:4" s="3" customFormat="1" x14ac:dyDescent="0.25">
      <c r="D304" s="11"/>
    </row>
    <row r="305" spans="4:4" s="3" customFormat="1" x14ac:dyDescent="0.25">
      <c r="D305" s="11"/>
    </row>
    <row r="306" spans="4:4" s="3" customFormat="1" x14ac:dyDescent="0.25">
      <c r="D306" s="11"/>
    </row>
    <row r="307" spans="4:4" s="3" customFormat="1" x14ac:dyDescent="0.25">
      <c r="D307" s="11"/>
    </row>
    <row r="308" spans="4:4" s="3" customFormat="1" x14ac:dyDescent="0.25">
      <c r="D308" s="11"/>
    </row>
    <row r="309" spans="4:4" s="3" customFormat="1" x14ac:dyDescent="0.25">
      <c r="D309" s="11"/>
    </row>
    <row r="310" spans="4:4" s="3" customFormat="1" x14ac:dyDescent="0.25">
      <c r="D310" s="11"/>
    </row>
    <row r="311" spans="4:4" s="3" customFormat="1" x14ac:dyDescent="0.25">
      <c r="D311" s="11"/>
    </row>
    <row r="312" spans="4:4" s="3" customFormat="1" x14ac:dyDescent="0.25">
      <c r="D312" s="11"/>
    </row>
    <row r="313" spans="4:4" s="3" customFormat="1" x14ac:dyDescent="0.25">
      <c r="D313" s="11"/>
    </row>
    <row r="314" spans="4:4" s="3" customFormat="1" x14ac:dyDescent="0.25">
      <c r="D314" s="11"/>
    </row>
    <row r="315" spans="4:4" s="3" customFormat="1" x14ac:dyDescent="0.25">
      <c r="D315" s="11"/>
    </row>
    <row r="316" spans="4:4" s="3" customFormat="1" x14ac:dyDescent="0.25">
      <c r="D316" s="11"/>
    </row>
    <row r="317" spans="4:4" s="3" customFormat="1" x14ac:dyDescent="0.25">
      <c r="D317" s="11"/>
    </row>
    <row r="318" spans="4:4" s="3" customFormat="1" x14ac:dyDescent="0.25">
      <c r="D318" s="11"/>
    </row>
    <row r="319" spans="4:4" s="3" customFormat="1" x14ac:dyDescent="0.25">
      <c r="D319" s="11"/>
    </row>
    <row r="320" spans="4:4" s="3" customFormat="1" x14ac:dyDescent="0.25">
      <c r="D320" s="11"/>
    </row>
    <row r="321" spans="4:4" s="3" customFormat="1" x14ac:dyDescent="0.25">
      <c r="D321" s="11"/>
    </row>
    <row r="322" spans="4:4" s="3" customFormat="1" x14ac:dyDescent="0.25">
      <c r="D322" s="11"/>
    </row>
    <row r="323" spans="4:4" s="3" customFormat="1" x14ac:dyDescent="0.25">
      <c r="D323" s="11"/>
    </row>
    <row r="324" spans="4:4" s="3" customFormat="1" x14ac:dyDescent="0.25">
      <c r="D324" s="11"/>
    </row>
    <row r="325" spans="4:4" s="3" customFormat="1" x14ac:dyDescent="0.25">
      <c r="D325" s="11"/>
    </row>
    <row r="326" spans="4:4" s="3" customFormat="1" x14ac:dyDescent="0.25">
      <c r="D326" s="11"/>
    </row>
    <row r="327" spans="4:4" s="3" customFormat="1" x14ac:dyDescent="0.25">
      <c r="D327" s="11"/>
    </row>
    <row r="328" spans="4:4" s="3" customFormat="1" x14ac:dyDescent="0.25">
      <c r="D328" s="11"/>
    </row>
    <row r="329" spans="4:4" s="3" customFormat="1" x14ac:dyDescent="0.25">
      <c r="D329" s="11"/>
    </row>
    <row r="330" spans="4:4" s="3" customFormat="1" x14ac:dyDescent="0.25">
      <c r="D330" s="11"/>
    </row>
    <row r="331" spans="4:4" s="3" customFormat="1" x14ac:dyDescent="0.25">
      <c r="D331" s="11"/>
    </row>
    <row r="332" spans="4:4" s="3" customFormat="1" x14ac:dyDescent="0.25">
      <c r="D332" s="11"/>
    </row>
    <row r="333" spans="4:4" s="3" customFormat="1" x14ac:dyDescent="0.25">
      <c r="D333" s="11"/>
    </row>
    <row r="334" spans="4:4" s="3" customFormat="1" x14ac:dyDescent="0.25">
      <c r="D334" s="11"/>
    </row>
    <row r="335" spans="4:4" s="3" customFormat="1" x14ac:dyDescent="0.25">
      <c r="D335" s="11"/>
    </row>
    <row r="336" spans="4:4" s="3" customFormat="1" x14ac:dyDescent="0.25">
      <c r="D336" s="11"/>
    </row>
    <row r="337" spans="4:4" s="3" customFormat="1" x14ac:dyDescent="0.25">
      <c r="D337" s="11"/>
    </row>
    <row r="338" spans="4:4" s="3" customFormat="1" x14ac:dyDescent="0.25">
      <c r="D338" s="11"/>
    </row>
    <row r="339" spans="4:4" s="3" customFormat="1" x14ac:dyDescent="0.25">
      <c r="D339" s="11"/>
    </row>
    <row r="340" spans="4:4" s="3" customFormat="1" x14ac:dyDescent="0.25">
      <c r="D340" s="11"/>
    </row>
    <row r="341" spans="4:4" s="3" customFormat="1" x14ac:dyDescent="0.25">
      <c r="D341" s="11"/>
    </row>
    <row r="342" spans="4:4" s="3" customFormat="1" x14ac:dyDescent="0.25">
      <c r="D342" s="11"/>
    </row>
    <row r="343" spans="4:4" s="3" customFormat="1" x14ac:dyDescent="0.25">
      <c r="D343" s="11"/>
    </row>
    <row r="344" spans="4:4" s="3" customFormat="1" x14ac:dyDescent="0.25">
      <c r="D344" s="11"/>
    </row>
    <row r="345" spans="4:4" s="3" customFormat="1" x14ac:dyDescent="0.25">
      <c r="D345" s="11"/>
    </row>
    <row r="346" spans="4:4" s="3" customFormat="1" x14ac:dyDescent="0.25">
      <c r="D346" s="11"/>
    </row>
    <row r="347" spans="4:4" s="3" customFormat="1" x14ac:dyDescent="0.25">
      <c r="D347" s="11"/>
    </row>
    <row r="348" spans="4:4" s="3" customFormat="1" x14ac:dyDescent="0.25">
      <c r="D348" s="11"/>
    </row>
    <row r="349" spans="4:4" s="3" customFormat="1" x14ac:dyDescent="0.25">
      <c r="D349" s="11"/>
    </row>
    <row r="350" spans="4:4" s="3" customFormat="1" x14ac:dyDescent="0.25">
      <c r="D350" s="11"/>
    </row>
    <row r="351" spans="4:4" s="3" customFormat="1" x14ac:dyDescent="0.25">
      <c r="D351" s="11"/>
    </row>
    <row r="352" spans="4:4" s="3" customFormat="1" x14ac:dyDescent="0.25">
      <c r="D352" s="11"/>
    </row>
    <row r="353" spans="4:4" s="3" customFormat="1" x14ac:dyDescent="0.25">
      <c r="D353" s="11"/>
    </row>
    <row r="354" spans="4:4" s="3" customFormat="1" x14ac:dyDescent="0.25">
      <c r="D354" s="11"/>
    </row>
    <row r="355" spans="4:4" s="3" customFormat="1" x14ac:dyDescent="0.25">
      <c r="D355" s="11"/>
    </row>
    <row r="356" spans="4:4" s="3" customFormat="1" x14ac:dyDescent="0.25">
      <c r="D356" s="11"/>
    </row>
    <row r="357" spans="4:4" s="3" customFormat="1" x14ac:dyDescent="0.25">
      <c r="D357" s="11"/>
    </row>
    <row r="358" spans="4:4" s="3" customFormat="1" x14ac:dyDescent="0.25">
      <c r="D358" s="11"/>
    </row>
    <row r="359" spans="4:4" s="3" customFormat="1" x14ac:dyDescent="0.25">
      <c r="D359" s="11"/>
    </row>
    <row r="360" spans="4:4" s="3" customFormat="1" x14ac:dyDescent="0.25">
      <c r="D360" s="11"/>
    </row>
    <row r="361" spans="4:4" s="3" customFormat="1" x14ac:dyDescent="0.25">
      <c r="D361" s="11"/>
    </row>
    <row r="362" spans="4:4" s="3" customFormat="1" x14ac:dyDescent="0.25">
      <c r="D362" s="11"/>
    </row>
    <row r="363" spans="4:4" s="3" customFormat="1" x14ac:dyDescent="0.25">
      <c r="D363" s="11"/>
    </row>
    <row r="364" spans="4:4" s="3" customFormat="1" x14ac:dyDescent="0.25">
      <c r="D364" s="11"/>
    </row>
    <row r="365" spans="4:4" s="3" customFormat="1" x14ac:dyDescent="0.25">
      <c r="D365" s="11"/>
    </row>
    <row r="366" spans="4:4" s="3" customFormat="1" x14ac:dyDescent="0.25">
      <c r="D366" s="11"/>
    </row>
    <row r="367" spans="4:4" s="3" customFormat="1" x14ac:dyDescent="0.25">
      <c r="D367" s="11"/>
    </row>
    <row r="368" spans="4:4" s="3" customFormat="1" x14ac:dyDescent="0.25">
      <c r="D368" s="11"/>
    </row>
    <row r="369" spans="4:4" s="3" customFormat="1" x14ac:dyDescent="0.25">
      <c r="D369" s="11"/>
    </row>
    <row r="370" spans="4:4" s="3" customFormat="1" x14ac:dyDescent="0.25">
      <c r="D370" s="11"/>
    </row>
    <row r="371" spans="4:4" s="3" customFormat="1" x14ac:dyDescent="0.25">
      <c r="D371" s="11"/>
    </row>
    <row r="372" spans="4:4" s="3" customFormat="1" x14ac:dyDescent="0.25">
      <c r="D372" s="11"/>
    </row>
    <row r="373" spans="4:4" s="3" customFormat="1" x14ac:dyDescent="0.25">
      <c r="D373" s="11"/>
    </row>
    <row r="374" spans="4:4" s="3" customFormat="1" x14ac:dyDescent="0.25">
      <c r="D374" s="11"/>
    </row>
    <row r="375" spans="4:4" s="3" customFormat="1" x14ac:dyDescent="0.25">
      <c r="D375" s="11"/>
    </row>
    <row r="376" spans="4:4" s="3" customFormat="1" x14ac:dyDescent="0.25">
      <c r="D376" s="11"/>
    </row>
    <row r="377" spans="4:4" s="3" customFormat="1" x14ac:dyDescent="0.25">
      <c r="D377" s="11"/>
    </row>
    <row r="378" spans="4:4" s="3" customFormat="1" x14ac:dyDescent="0.25">
      <c r="D378" s="11"/>
    </row>
    <row r="379" spans="4:4" s="3" customFormat="1" x14ac:dyDescent="0.25">
      <c r="D379" s="11"/>
    </row>
    <row r="380" spans="4:4" s="3" customFormat="1" x14ac:dyDescent="0.25">
      <c r="D380" s="11"/>
    </row>
    <row r="381" spans="4:4" s="3" customFormat="1" x14ac:dyDescent="0.25">
      <c r="D381" s="11"/>
    </row>
    <row r="382" spans="4:4" s="3" customFormat="1" x14ac:dyDescent="0.25">
      <c r="D382" s="11"/>
    </row>
    <row r="383" spans="4:4" s="3" customFormat="1" x14ac:dyDescent="0.25">
      <c r="D383" s="11"/>
    </row>
    <row r="384" spans="4:4" s="3" customFormat="1" x14ac:dyDescent="0.25">
      <c r="D384" s="11"/>
    </row>
    <row r="385" spans="4:4" s="3" customFormat="1" x14ac:dyDescent="0.25">
      <c r="D385" s="11"/>
    </row>
    <row r="386" spans="4:4" s="3" customFormat="1" x14ac:dyDescent="0.25">
      <c r="D386" s="11"/>
    </row>
    <row r="387" spans="4:4" s="3" customFormat="1" x14ac:dyDescent="0.25">
      <c r="D387" s="11"/>
    </row>
    <row r="388" spans="4:4" s="3" customFormat="1" x14ac:dyDescent="0.25">
      <c r="D388" s="11"/>
    </row>
    <row r="389" spans="4:4" s="3" customFormat="1" x14ac:dyDescent="0.25">
      <c r="D389" s="11"/>
    </row>
    <row r="390" spans="4:4" s="3" customFormat="1" x14ac:dyDescent="0.25">
      <c r="D390" s="11"/>
    </row>
    <row r="391" spans="4:4" s="3" customFormat="1" x14ac:dyDescent="0.25">
      <c r="D391" s="11"/>
    </row>
    <row r="392" spans="4:4" s="3" customFormat="1" x14ac:dyDescent="0.25">
      <c r="D392" s="11"/>
    </row>
    <row r="393" spans="4:4" s="3" customFormat="1" x14ac:dyDescent="0.25">
      <c r="D393" s="11"/>
    </row>
    <row r="394" spans="4:4" s="3" customFormat="1" x14ac:dyDescent="0.25">
      <c r="D394" s="11"/>
    </row>
    <row r="395" spans="4:4" s="3" customFormat="1" x14ac:dyDescent="0.25">
      <c r="D395" s="11"/>
    </row>
    <row r="396" spans="4:4" s="3" customFormat="1" x14ac:dyDescent="0.25">
      <c r="D396" s="11"/>
    </row>
    <row r="397" spans="4:4" s="3" customFormat="1" x14ac:dyDescent="0.25">
      <c r="D397" s="11"/>
    </row>
    <row r="398" spans="4:4" s="3" customFormat="1" x14ac:dyDescent="0.25">
      <c r="D398" s="11"/>
    </row>
    <row r="399" spans="4:4" s="3" customFormat="1" x14ac:dyDescent="0.25">
      <c r="D399" s="11"/>
    </row>
    <row r="400" spans="4:4" s="3" customFormat="1" x14ac:dyDescent="0.25">
      <c r="D400" s="11"/>
    </row>
    <row r="401" spans="4:4" s="3" customFormat="1" x14ac:dyDescent="0.25">
      <c r="D401" s="11"/>
    </row>
    <row r="402" spans="4:4" s="3" customFormat="1" x14ac:dyDescent="0.25">
      <c r="D402" s="11"/>
    </row>
    <row r="403" spans="4:4" s="3" customFormat="1" x14ac:dyDescent="0.25">
      <c r="D403" s="11"/>
    </row>
    <row r="404" spans="4:4" s="3" customFormat="1" x14ac:dyDescent="0.25">
      <c r="D404" s="11"/>
    </row>
    <row r="405" spans="4:4" s="3" customFormat="1" x14ac:dyDescent="0.25">
      <c r="D405" s="11"/>
    </row>
    <row r="406" spans="4:4" s="3" customFormat="1" x14ac:dyDescent="0.25">
      <c r="D406" s="11"/>
    </row>
    <row r="407" spans="4:4" s="3" customFormat="1" x14ac:dyDescent="0.25">
      <c r="D407" s="11"/>
    </row>
    <row r="408" spans="4:4" s="3" customFormat="1" x14ac:dyDescent="0.25">
      <c r="D408" s="11"/>
    </row>
    <row r="409" spans="4:4" s="3" customFormat="1" x14ac:dyDescent="0.25">
      <c r="D409" s="11"/>
    </row>
    <row r="410" spans="4:4" s="3" customFormat="1" x14ac:dyDescent="0.25">
      <c r="D410" s="11"/>
    </row>
    <row r="411" spans="4:4" s="3" customFormat="1" x14ac:dyDescent="0.25">
      <c r="D411" s="11"/>
    </row>
    <row r="412" spans="4:4" s="3" customFormat="1" x14ac:dyDescent="0.25">
      <c r="D412" s="11"/>
    </row>
    <row r="413" spans="4:4" s="3" customFormat="1" x14ac:dyDescent="0.25">
      <c r="D413" s="11"/>
    </row>
    <row r="414" spans="4:4" s="3" customFormat="1" x14ac:dyDescent="0.25">
      <c r="D414" s="11"/>
    </row>
    <row r="415" spans="4:4" s="3" customFormat="1" x14ac:dyDescent="0.25">
      <c r="D415" s="11"/>
    </row>
    <row r="416" spans="4:4" s="3" customFormat="1" x14ac:dyDescent="0.25">
      <c r="D416" s="11"/>
    </row>
    <row r="417" spans="4:4" s="3" customFormat="1" x14ac:dyDescent="0.25">
      <c r="D417" s="11"/>
    </row>
    <row r="418" spans="4:4" s="3" customFormat="1" x14ac:dyDescent="0.25">
      <c r="D418" s="11"/>
    </row>
    <row r="419" spans="4:4" s="3" customFormat="1" x14ac:dyDescent="0.25">
      <c r="D419" s="11"/>
    </row>
    <row r="420" spans="4:4" s="3" customFormat="1" x14ac:dyDescent="0.25">
      <c r="D420" s="11"/>
    </row>
    <row r="421" spans="4:4" s="3" customFormat="1" x14ac:dyDescent="0.25">
      <c r="D421" s="11"/>
    </row>
    <row r="422" spans="4:4" s="3" customFormat="1" x14ac:dyDescent="0.25">
      <c r="D422" s="11"/>
    </row>
    <row r="423" spans="4:4" s="3" customFormat="1" x14ac:dyDescent="0.25">
      <c r="D423" s="11"/>
    </row>
    <row r="424" spans="4:4" s="3" customFormat="1" x14ac:dyDescent="0.25">
      <c r="D424" s="11"/>
    </row>
    <row r="425" spans="4:4" s="3" customFormat="1" x14ac:dyDescent="0.25">
      <c r="D425" s="11"/>
    </row>
    <row r="426" spans="4:4" s="3" customFormat="1" x14ac:dyDescent="0.25">
      <c r="D426" s="11"/>
    </row>
    <row r="427" spans="4:4" s="3" customFormat="1" x14ac:dyDescent="0.25">
      <c r="D427" s="11"/>
    </row>
    <row r="428" spans="4:4" s="3" customFormat="1" x14ac:dyDescent="0.25">
      <c r="D428" s="11"/>
    </row>
    <row r="429" spans="4:4" s="3" customFormat="1" x14ac:dyDescent="0.25">
      <c r="D429" s="11"/>
    </row>
    <row r="430" spans="4:4" s="3" customFormat="1" x14ac:dyDescent="0.25">
      <c r="D430" s="11"/>
    </row>
    <row r="431" spans="4:4" s="3" customFormat="1" x14ac:dyDescent="0.25">
      <c r="D431" s="11"/>
    </row>
    <row r="432" spans="4:4" s="3" customFormat="1" x14ac:dyDescent="0.25">
      <c r="D432" s="11"/>
    </row>
    <row r="433" spans="4:4" s="3" customFormat="1" x14ac:dyDescent="0.25">
      <c r="D433" s="11"/>
    </row>
    <row r="434" spans="4:4" s="3" customFormat="1" x14ac:dyDescent="0.25">
      <c r="D434" s="11"/>
    </row>
    <row r="435" spans="4:4" s="3" customFormat="1" x14ac:dyDescent="0.25">
      <c r="D435" s="11"/>
    </row>
    <row r="436" spans="4:4" s="3" customFormat="1" x14ac:dyDescent="0.25">
      <c r="D436" s="11"/>
    </row>
    <row r="437" spans="4:4" s="3" customFormat="1" x14ac:dyDescent="0.25">
      <c r="D437" s="11"/>
    </row>
  </sheetData>
  <mergeCells count="62">
    <mergeCell ref="B136:D136"/>
    <mergeCell ref="B108:C108"/>
    <mergeCell ref="B109:C109"/>
    <mergeCell ref="C105:D105"/>
    <mergeCell ref="B106:C106"/>
    <mergeCell ref="E58:G58"/>
    <mergeCell ref="E59:G59"/>
    <mergeCell ref="E60:G60"/>
    <mergeCell ref="B107:C107"/>
    <mergeCell ref="B121:C121"/>
    <mergeCell ref="E53:G53"/>
    <mergeCell ref="E54:G54"/>
    <mergeCell ref="E55:G55"/>
    <mergeCell ref="E56:G56"/>
    <mergeCell ref="E57:G57"/>
    <mergeCell ref="E48:G48"/>
    <mergeCell ref="E49:G49"/>
    <mergeCell ref="E50:G50"/>
    <mergeCell ref="E51:G51"/>
    <mergeCell ref="E52:G52"/>
    <mergeCell ref="E43:G43"/>
    <mergeCell ref="E44:G44"/>
    <mergeCell ref="E45:G45"/>
    <mergeCell ref="E46:G46"/>
    <mergeCell ref="E47:G47"/>
    <mergeCell ref="E38:G38"/>
    <mergeCell ref="E39:G39"/>
    <mergeCell ref="E40:G40"/>
    <mergeCell ref="E41:G41"/>
    <mergeCell ref="E42:G42"/>
    <mergeCell ref="C140:H140"/>
    <mergeCell ref="B2:H2"/>
    <mergeCell ref="E11:H11"/>
    <mergeCell ref="E14:H14"/>
    <mergeCell ref="E10:H10"/>
    <mergeCell ref="E12:H12"/>
    <mergeCell ref="F8:H8"/>
    <mergeCell ref="E16:H16"/>
    <mergeCell ref="B3:H3"/>
    <mergeCell ref="B6:H6"/>
    <mergeCell ref="E119:H119"/>
    <mergeCell ref="E18:H18"/>
    <mergeCell ref="G127:H127"/>
    <mergeCell ref="G126:H126"/>
    <mergeCell ref="C26:H26"/>
    <mergeCell ref="B66:C66"/>
    <mergeCell ref="B4:H4"/>
    <mergeCell ref="E20:H20"/>
    <mergeCell ref="E15:H15"/>
    <mergeCell ref="E64:F64"/>
    <mergeCell ref="E22:H22"/>
    <mergeCell ref="E27:G27"/>
    <mergeCell ref="E28:G28"/>
    <mergeCell ref="E29:G29"/>
    <mergeCell ref="E30:G30"/>
    <mergeCell ref="E31:G31"/>
    <mergeCell ref="E32:G32"/>
    <mergeCell ref="E33:G33"/>
    <mergeCell ref="E34:G34"/>
    <mergeCell ref="E35:G35"/>
    <mergeCell ref="E36:G36"/>
    <mergeCell ref="E37:G37"/>
  </mergeCells>
  <phoneticPr fontId="17" type="noConversion"/>
  <conditionalFormatting sqref="D124:D128">
    <cfRule type="cellIs" dxfId="0" priority="7" operator="greaterThan">
      <formula>125</formula>
    </cfRule>
  </conditionalFormatting>
  <pageMargins left="0.7" right="0.7" top="0.75" bottom="0.75" header="0.3" footer="0.3"/>
  <pageSetup paperSize="9" scale="3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7"/>
  <sheetViews>
    <sheetView workbookViewId="0">
      <selection activeCell="I17" sqref="I17"/>
    </sheetView>
  </sheetViews>
  <sheetFormatPr defaultRowHeight="15" x14ac:dyDescent="0.25"/>
  <cols>
    <col min="1" max="1" width="3" customWidth="1"/>
    <col min="2" max="2" width="30" customWidth="1"/>
    <col min="4" max="4" width="6.7109375" bestFit="1" customWidth="1"/>
    <col min="5" max="5" width="10.7109375" bestFit="1" customWidth="1"/>
    <col min="6" max="7" width="14" customWidth="1"/>
    <col min="8" max="8" width="16" style="195" customWidth="1"/>
    <col min="9" max="9" width="34.7109375" customWidth="1"/>
  </cols>
  <sheetData>
    <row r="1" spans="2:10" s="158" customFormat="1" ht="29.25" thickBot="1" x14ac:dyDescent="0.5">
      <c r="B1" s="276" t="s">
        <v>308</v>
      </c>
      <c r="C1" s="277"/>
      <c r="D1" s="277"/>
      <c r="E1" s="277"/>
      <c r="F1" s="277"/>
      <c r="G1" s="277"/>
      <c r="H1" s="278"/>
    </row>
    <row r="2" spans="2:10" ht="19.5" thickBot="1" x14ac:dyDescent="0.35">
      <c r="B2" s="282" t="s">
        <v>323</v>
      </c>
      <c r="C2" s="283"/>
      <c r="D2" s="283"/>
      <c r="E2" s="283"/>
      <c r="F2" s="283"/>
      <c r="G2" s="283"/>
      <c r="H2" s="213"/>
    </row>
    <row r="3" spans="2:10" ht="95.25" customHeight="1" x14ac:dyDescent="0.25">
      <c r="B3" s="284" t="s">
        <v>280</v>
      </c>
      <c r="C3" s="285"/>
      <c r="D3" s="285"/>
      <c r="E3" s="285"/>
      <c r="F3" s="285"/>
      <c r="G3" s="285"/>
      <c r="H3" s="285"/>
    </row>
    <row r="4" spans="2:10" ht="45" customHeight="1" x14ac:dyDescent="0.25">
      <c r="B4" s="279" t="s">
        <v>281</v>
      </c>
      <c r="C4" s="280"/>
      <c r="D4" s="280"/>
      <c r="E4" s="280"/>
      <c r="F4" s="280"/>
      <c r="G4" s="280"/>
      <c r="H4" s="281"/>
    </row>
    <row r="5" spans="2:10" ht="30" x14ac:dyDescent="0.25">
      <c r="B5" s="102" t="s">
        <v>119</v>
      </c>
      <c r="C5" s="101" t="s">
        <v>49</v>
      </c>
      <c r="D5" s="101" t="s">
        <v>121</v>
      </c>
      <c r="E5" s="101" t="s">
        <v>220</v>
      </c>
      <c r="F5" s="101" t="s">
        <v>270</v>
      </c>
      <c r="G5" s="101" t="s">
        <v>253</v>
      </c>
      <c r="H5" s="189" t="s">
        <v>252</v>
      </c>
      <c r="I5" s="349" t="s">
        <v>320</v>
      </c>
    </row>
    <row r="6" spans="2:10" ht="15.75" thickBot="1" x14ac:dyDescent="0.3">
      <c r="B6" s="94" t="s">
        <v>122</v>
      </c>
      <c r="C6" s="95"/>
      <c r="D6" s="95"/>
      <c r="E6" s="95"/>
      <c r="F6" s="95"/>
      <c r="G6" s="96"/>
      <c r="H6" s="190"/>
    </row>
    <row r="7" spans="2:10" ht="15.75" thickBot="1" x14ac:dyDescent="0.3">
      <c r="B7" s="100" t="s">
        <v>123</v>
      </c>
      <c r="C7" s="93">
        <v>1</v>
      </c>
      <c r="D7" s="93">
        <v>1</v>
      </c>
      <c r="E7" s="93" t="s">
        <v>221</v>
      </c>
      <c r="F7" s="105"/>
      <c r="G7" s="104"/>
      <c r="H7" s="193">
        <f t="shared" ref="H7:H12" si="0">G7*120</f>
        <v>0</v>
      </c>
      <c r="J7" s="158"/>
    </row>
    <row r="8" spans="2:10" ht="15.75" thickBot="1" x14ac:dyDescent="0.3">
      <c r="B8" s="100" t="s">
        <v>126</v>
      </c>
      <c r="C8" s="162">
        <v>1</v>
      </c>
      <c r="D8" s="162">
        <v>1</v>
      </c>
      <c r="E8" s="162" t="s">
        <v>222</v>
      </c>
      <c r="F8" s="105"/>
      <c r="G8" s="104"/>
      <c r="H8" s="193">
        <f t="shared" si="0"/>
        <v>0</v>
      </c>
      <c r="J8" s="158"/>
    </row>
    <row r="9" spans="2:10" ht="15.75" thickBot="1" x14ac:dyDescent="0.3">
      <c r="B9" s="100" t="s">
        <v>127</v>
      </c>
      <c r="C9" s="93">
        <v>1</v>
      </c>
      <c r="D9" s="93">
        <v>1</v>
      </c>
      <c r="E9" s="93" t="s">
        <v>224</v>
      </c>
      <c r="F9" s="105"/>
      <c r="G9" s="104"/>
      <c r="H9" s="193">
        <f t="shared" si="0"/>
        <v>0</v>
      </c>
      <c r="J9" s="158"/>
    </row>
    <row r="10" spans="2:10" ht="15.75" thickBot="1" x14ac:dyDescent="0.3">
      <c r="B10" s="100" t="s">
        <v>128</v>
      </c>
      <c r="C10" s="93">
        <v>1</v>
      </c>
      <c r="D10" s="93">
        <v>2</v>
      </c>
      <c r="E10" s="93" t="s">
        <v>224</v>
      </c>
      <c r="F10" s="105"/>
      <c r="G10" s="104"/>
      <c r="H10" s="193">
        <f t="shared" si="0"/>
        <v>0</v>
      </c>
      <c r="J10" s="158"/>
    </row>
    <row r="11" spans="2:10" ht="15.75" thickBot="1" x14ac:dyDescent="0.3">
      <c r="B11" s="100" t="s">
        <v>129</v>
      </c>
      <c r="C11" s="93">
        <v>1</v>
      </c>
      <c r="D11" s="93">
        <v>1</v>
      </c>
      <c r="E11" s="93" t="s">
        <v>224</v>
      </c>
      <c r="F11" s="105"/>
      <c r="G11" s="104"/>
      <c r="H11" s="193">
        <f t="shared" si="0"/>
        <v>0</v>
      </c>
    </row>
    <row r="12" spans="2:10" ht="15.75" thickBot="1" x14ac:dyDescent="0.3">
      <c r="B12" s="100" t="s">
        <v>131</v>
      </c>
      <c r="C12" s="93">
        <v>1</v>
      </c>
      <c r="D12" s="93">
        <v>1</v>
      </c>
      <c r="E12" s="93" t="s">
        <v>222</v>
      </c>
      <c r="F12" s="105"/>
      <c r="G12" s="104"/>
      <c r="H12" s="193">
        <f t="shared" si="0"/>
        <v>0</v>
      </c>
    </row>
    <row r="13" spans="2:10" s="230" customFormat="1" ht="15.75" thickBot="1" x14ac:dyDescent="0.3">
      <c r="B13" s="350" t="s">
        <v>133</v>
      </c>
      <c r="C13" s="351">
        <v>2</v>
      </c>
      <c r="D13" s="351">
        <v>6</v>
      </c>
      <c r="E13" s="351" t="s">
        <v>221</v>
      </c>
      <c r="F13" s="105"/>
      <c r="G13" s="104"/>
      <c r="H13" s="193">
        <f>G13*108</f>
        <v>0</v>
      </c>
      <c r="I13" s="230" t="s">
        <v>321</v>
      </c>
    </row>
    <row r="14" spans="2:10" s="230" customFormat="1" ht="15.75" thickBot="1" x14ac:dyDescent="0.3">
      <c r="B14" s="350" t="s">
        <v>135</v>
      </c>
      <c r="C14" s="351">
        <v>3</v>
      </c>
      <c r="D14" s="351">
        <v>1</v>
      </c>
      <c r="E14" s="351" t="s">
        <v>221</v>
      </c>
      <c r="F14" s="105"/>
      <c r="G14" s="104"/>
      <c r="H14" s="193">
        <f>G14*96</f>
        <v>0</v>
      </c>
      <c r="I14" s="230" t="s">
        <v>321</v>
      </c>
    </row>
    <row r="15" spans="2:10" s="230" customFormat="1" ht="30.75" thickBot="1" x14ac:dyDescent="0.3">
      <c r="B15" s="350" t="s">
        <v>137</v>
      </c>
      <c r="C15" s="351">
        <v>3</v>
      </c>
      <c r="D15" s="351">
        <v>1</v>
      </c>
      <c r="E15" s="351" t="s">
        <v>224</v>
      </c>
      <c r="F15" s="105"/>
      <c r="G15" s="104"/>
      <c r="H15" s="193">
        <f>G15*96</f>
        <v>0</v>
      </c>
      <c r="I15" s="230" t="s">
        <v>321</v>
      </c>
    </row>
    <row r="16" spans="2:10" ht="15.75" thickBot="1" x14ac:dyDescent="0.3">
      <c r="B16" s="97" t="s">
        <v>138</v>
      </c>
      <c r="C16" s="98"/>
      <c r="D16" s="98"/>
      <c r="E16" s="98"/>
      <c r="F16" s="111"/>
      <c r="G16" s="111"/>
      <c r="H16" s="191"/>
    </row>
    <row r="17" spans="2:9" s="230" customFormat="1" ht="15.75" thickBot="1" x14ac:dyDescent="0.3">
      <c r="B17" s="350" t="s">
        <v>139</v>
      </c>
      <c r="C17" s="351">
        <v>2</v>
      </c>
      <c r="D17" s="351">
        <v>1</v>
      </c>
      <c r="E17" s="351" t="s">
        <v>222</v>
      </c>
      <c r="F17" s="105"/>
      <c r="G17" s="104"/>
      <c r="H17" s="193">
        <f>G17*108</f>
        <v>0</v>
      </c>
      <c r="I17" s="230" t="s">
        <v>321</v>
      </c>
    </row>
    <row r="18" spans="2:9" ht="15.75" thickBot="1" x14ac:dyDescent="0.3">
      <c r="B18" s="100" t="s">
        <v>141</v>
      </c>
      <c r="C18" s="93">
        <v>1</v>
      </c>
      <c r="D18" s="93">
        <v>1</v>
      </c>
      <c r="E18" s="93" t="s">
        <v>224</v>
      </c>
      <c r="F18" s="105"/>
      <c r="G18" s="104"/>
      <c r="H18" s="193">
        <f t="shared" ref="H18:H19" si="1">G18*120</f>
        <v>0</v>
      </c>
    </row>
    <row r="19" spans="2:9" ht="15.75" thickBot="1" x14ac:dyDescent="0.3">
      <c r="B19" s="110" t="s">
        <v>142</v>
      </c>
      <c r="C19" s="109">
        <v>1</v>
      </c>
      <c r="D19" s="109">
        <v>2</v>
      </c>
      <c r="E19" s="109" t="s">
        <v>224</v>
      </c>
      <c r="F19" s="105"/>
      <c r="G19" s="104"/>
      <c r="H19" s="193">
        <f t="shared" si="1"/>
        <v>0</v>
      </c>
    </row>
    <row r="20" spans="2:9" ht="15.75" thickBot="1" x14ac:dyDescent="0.3">
      <c r="B20" s="97" t="s">
        <v>143</v>
      </c>
      <c r="C20" s="99"/>
      <c r="D20" s="99"/>
      <c r="E20" s="99"/>
      <c r="F20" s="108"/>
      <c r="G20" s="108"/>
      <c r="H20" s="192"/>
    </row>
    <row r="21" spans="2:9" ht="15.75" thickBot="1" x14ac:dyDescent="0.3">
      <c r="B21" s="100" t="s">
        <v>144</v>
      </c>
      <c r="C21" s="93">
        <v>1</v>
      </c>
      <c r="D21" s="93">
        <v>1</v>
      </c>
      <c r="E21" s="93" t="s">
        <v>224</v>
      </c>
      <c r="F21" s="105"/>
      <c r="G21" s="104"/>
      <c r="H21" s="193">
        <f>G21*120</f>
        <v>0</v>
      </c>
    </row>
    <row r="22" spans="2:9" ht="15.75" thickBot="1" x14ac:dyDescent="0.3">
      <c r="B22" s="100" t="s">
        <v>145</v>
      </c>
      <c r="C22" s="93">
        <v>2</v>
      </c>
      <c r="D22" s="93">
        <v>1</v>
      </c>
      <c r="E22" s="93" t="s">
        <v>222</v>
      </c>
      <c r="F22" s="105"/>
      <c r="G22" s="104"/>
      <c r="H22" s="193">
        <f t="shared" ref="H22:H23" si="2">G22*108</f>
        <v>0</v>
      </c>
    </row>
    <row r="23" spans="2:9" ht="15.75" thickBot="1" x14ac:dyDescent="0.3">
      <c r="B23" s="100" t="s">
        <v>146</v>
      </c>
      <c r="C23" s="93">
        <v>2</v>
      </c>
      <c r="D23" s="93">
        <v>1</v>
      </c>
      <c r="E23" s="93" t="s">
        <v>222</v>
      </c>
      <c r="F23" s="105"/>
      <c r="G23" s="104"/>
      <c r="H23" s="193">
        <f t="shared" si="2"/>
        <v>0</v>
      </c>
    </row>
    <row r="24" spans="2:9" ht="15.75" thickBot="1" x14ac:dyDescent="0.3">
      <c r="B24" s="100" t="s">
        <v>147</v>
      </c>
      <c r="C24" s="93">
        <v>3</v>
      </c>
      <c r="D24" s="93">
        <v>1</v>
      </c>
      <c r="E24" s="93" t="s">
        <v>222</v>
      </c>
      <c r="F24" s="105"/>
      <c r="G24" s="104"/>
      <c r="H24" s="193">
        <f>G24*96</f>
        <v>0</v>
      </c>
    </row>
    <row r="25" spans="2:9" ht="15.75" thickBot="1" x14ac:dyDescent="0.3">
      <c r="B25" s="100" t="s">
        <v>148</v>
      </c>
      <c r="C25" s="93">
        <v>2</v>
      </c>
      <c r="D25" s="93">
        <v>1</v>
      </c>
      <c r="E25" s="93" t="s">
        <v>222</v>
      </c>
      <c r="F25" s="105"/>
      <c r="G25" s="104"/>
      <c r="H25" s="193">
        <f t="shared" ref="H25:H27" si="3">G25*108</f>
        <v>0</v>
      </c>
    </row>
    <row r="26" spans="2:9" ht="15.75" thickBot="1" x14ac:dyDescent="0.3">
      <c r="B26" s="72" t="s">
        <v>149</v>
      </c>
      <c r="C26" s="47">
        <v>2</v>
      </c>
      <c r="D26" s="47">
        <v>1</v>
      </c>
      <c r="E26" s="47" t="s">
        <v>222</v>
      </c>
      <c r="F26" s="105"/>
      <c r="G26" s="104"/>
      <c r="H26" s="193">
        <f t="shared" si="3"/>
        <v>0</v>
      </c>
    </row>
    <row r="27" spans="2:9" ht="15.75" thickBot="1" x14ac:dyDescent="0.3">
      <c r="B27" s="72" t="s">
        <v>150</v>
      </c>
      <c r="C27" s="47">
        <v>2</v>
      </c>
      <c r="D27" s="47">
        <v>1</v>
      </c>
      <c r="E27" s="47" t="s">
        <v>224</v>
      </c>
      <c r="F27" s="105"/>
      <c r="G27" s="104"/>
      <c r="H27" s="193">
        <f t="shared" si="3"/>
        <v>0</v>
      </c>
    </row>
    <row r="28" spans="2:9" ht="15.75" thickBot="1" x14ac:dyDescent="0.3">
      <c r="B28" s="72" t="s">
        <v>151</v>
      </c>
      <c r="C28" s="47">
        <v>3</v>
      </c>
      <c r="D28" s="47">
        <v>1</v>
      </c>
      <c r="E28" s="47" t="s">
        <v>224</v>
      </c>
      <c r="F28" s="105"/>
      <c r="G28" s="104"/>
      <c r="H28" s="193">
        <f t="shared" ref="H28:H29" si="4">G28*96</f>
        <v>0</v>
      </c>
    </row>
    <row r="29" spans="2:9" ht="15.75" thickBot="1" x14ac:dyDescent="0.3">
      <c r="B29" s="107" t="s">
        <v>309</v>
      </c>
      <c r="C29" s="106">
        <v>3</v>
      </c>
      <c r="D29" s="106">
        <v>2</v>
      </c>
      <c r="E29" s="106" t="s">
        <v>222</v>
      </c>
      <c r="F29" s="105"/>
      <c r="G29" s="104"/>
      <c r="H29" s="193">
        <f t="shared" si="4"/>
        <v>0</v>
      </c>
    </row>
    <row r="30" spans="2:9" ht="15.75" thickBot="1" x14ac:dyDescent="0.3">
      <c r="B30" s="97" t="s">
        <v>233</v>
      </c>
      <c r="C30" s="99"/>
      <c r="D30" s="99"/>
      <c r="E30" s="99"/>
      <c r="F30" s="99"/>
      <c r="G30" s="99"/>
      <c r="H30" s="194"/>
    </row>
    <row r="31" spans="2:9" ht="15.75" thickBot="1" x14ac:dyDescent="0.3">
      <c r="B31" s="48"/>
      <c r="C31" s="47">
        <v>2</v>
      </c>
      <c r="D31" s="47">
        <v>2</v>
      </c>
      <c r="E31" s="47" t="s">
        <v>224</v>
      </c>
      <c r="F31" s="105"/>
      <c r="G31" s="104"/>
      <c r="H31" s="193">
        <f>G31*108</f>
        <v>0</v>
      </c>
    </row>
    <row r="32" spans="2:9" x14ac:dyDescent="0.25">
      <c r="B32" s="288" t="s">
        <v>287</v>
      </c>
      <c r="C32" s="289"/>
      <c r="D32" s="45">
        <f>SUM(D7:D31)</f>
        <v>31</v>
      </c>
      <c r="E32" s="158"/>
      <c r="F32" s="158"/>
      <c r="G32" s="158"/>
    </row>
    <row r="33" spans="2:8" s="127" customFormat="1" ht="15.75" thickBot="1" x14ac:dyDescent="0.3">
      <c r="F33" s="151"/>
      <c r="G33" s="151"/>
      <c r="H33" s="195"/>
    </row>
    <row r="34" spans="2:8" ht="15.75" thickBot="1" x14ac:dyDescent="0.3">
      <c r="B34" s="286" t="s">
        <v>286</v>
      </c>
      <c r="C34" s="287"/>
      <c r="D34" s="152"/>
      <c r="E34" s="152"/>
      <c r="F34" s="193">
        <f>SUM(F7:F31)</f>
        <v>0</v>
      </c>
    </row>
    <row r="35" spans="2:8" s="127" customFormat="1" ht="15.75" thickBot="1" x14ac:dyDescent="0.3">
      <c r="H35" s="195"/>
    </row>
    <row r="36" spans="2:8" ht="19.5" thickBot="1" x14ac:dyDescent="0.35">
      <c r="B36" s="92" t="s">
        <v>254</v>
      </c>
      <c r="C36" s="187"/>
      <c r="D36" s="188"/>
      <c r="E36" s="188"/>
      <c r="F36" s="188"/>
      <c r="G36" s="188"/>
      <c r="H36" s="196"/>
    </row>
    <row r="37" spans="2:8" ht="15.75" thickBot="1" x14ac:dyDescent="0.3">
      <c r="B37" s="41" t="s">
        <v>255</v>
      </c>
      <c r="C37" s="39"/>
      <c r="D37" s="41"/>
      <c r="E37" s="41"/>
      <c r="F37" s="41"/>
      <c r="G37" s="41"/>
      <c r="H37" s="197">
        <f>SUM(H7:H31)</f>
        <v>0</v>
      </c>
    </row>
  </sheetData>
  <autoFilter ref="B5:E37" xr:uid="{00000000-0009-0000-0000-000002000000}"/>
  <mergeCells count="6">
    <mergeCell ref="B1:H1"/>
    <mergeCell ref="B4:H4"/>
    <mergeCell ref="B2:G2"/>
    <mergeCell ref="B3:H3"/>
    <mergeCell ref="B34:C34"/>
    <mergeCell ref="B32:C32"/>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topLeftCell="A18" workbookViewId="0">
      <selection activeCell="F28" sqref="F28"/>
    </sheetView>
  </sheetViews>
  <sheetFormatPr defaultColWidth="8.7109375" defaultRowHeight="15" x14ac:dyDescent="0.25"/>
  <cols>
    <col min="1" max="1" width="44.140625" style="43" customWidth="1"/>
    <col min="2" max="2" width="27.5703125" style="43" customWidth="1"/>
    <col min="3" max="3" width="10.7109375" style="67" customWidth="1"/>
    <col min="4" max="4" width="10.28515625" style="67" customWidth="1"/>
    <col min="5" max="5" width="11.42578125" style="67" customWidth="1"/>
    <col min="6" max="6" width="50.42578125" style="43" customWidth="1"/>
    <col min="7" max="16384" width="8.7109375" style="43"/>
  </cols>
  <sheetData>
    <row r="1" spans="1:6" ht="18.75" x14ac:dyDescent="0.25">
      <c r="A1" s="291" t="s">
        <v>244</v>
      </c>
      <c r="B1" s="292"/>
      <c r="C1" s="292"/>
      <c r="D1" s="292"/>
      <c r="E1" s="292"/>
      <c r="F1" s="293"/>
    </row>
    <row r="2" spans="1:6" x14ac:dyDescent="0.25">
      <c r="A2" s="294" t="s">
        <v>243</v>
      </c>
      <c r="B2" s="295"/>
      <c r="C2" s="295"/>
      <c r="D2" s="295"/>
      <c r="E2" s="295"/>
      <c r="F2" s="296"/>
    </row>
    <row r="3" spans="1:6" x14ac:dyDescent="0.25">
      <c r="A3" s="68" t="s">
        <v>119</v>
      </c>
      <c r="B3" s="68" t="s">
        <v>120</v>
      </c>
      <c r="C3" s="69" t="s">
        <v>49</v>
      </c>
      <c r="D3" s="69" t="s">
        <v>121</v>
      </c>
      <c r="E3" s="69" t="s">
        <v>220</v>
      </c>
      <c r="F3" s="68" t="s">
        <v>9</v>
      </c>
    </row>
    <row r="4" spans="1:6" x14ac:dyDescent="0.25">
      <c r="A4" s="70" t="s">
        <v>122</v>
      </c>
      <c r="B4" s="46"/>
      <c r="C4" s="47"/>
      <c r="D4" s="47"/>
      <c r="E4" s="47"/>
      <c r="F4" s="46"/>
    </row>
    <row r="5" spans="1:6" ht="45" x14ac:dyDescent="0.25">
      <c r="A5" s="71" t="s">
        <v>123</v>
      </c>
      <c r="B5" s="72" t="s">
        <v>124</v>
      </c>
      <c r="C5" s="47">
        <v>1</v>
      </c>
      <c r="D5" s="47">
        <v>1</v>
      </c>
      <c r="E5" s="47" t="s">
        <v>221</v>
      </c>
      <c r="F5" s="49" t="s">
        <v>125</v>
      </c>
    </row>
    <row r="6" spans="1:6" ht="30" x14ac:dyDescent="0.25">
      <c r="A6" s="73" t="s">
        <v>126</v>
      </c>
      <c r="B6" s="74"/>
      <c r="C6" s="75">
        <v>1</v>
      </c>
      <c r="D6" s="75">
        <v>1</v>
      </c>
      <c r="E6" s="75" t="s">
        <v>222</v>
      </c>
      <c r="F6" s="76" t="s">
        <v>223</v>
      </c>
    </row>
    <row r="7" spans="1:6" ht="30" x14ac:dyDescent="0.25">
      <c r="A7" s="71" t="s">
        <v>127</v>
      </c>
      <c r="B7" s="72" t="s">
        <v>124</v>
      </c>
      <c r="C7" s="47">
        <v>1</v>
      </c>
      <c r="D7" s="47">
        <v>1</v>
      </c>
      <c r="E7" s="47" t="s">
        <v>224</v>
      </c>
      <c r="F7" s="49" t="s">
        <v>225</v>
      </c>
    </row>
    <row r="8" spans="1:6" x14ac:dyDescent="0.25">
      <c r="A8" s="71" t="s">
        <v>128</v>
      </c>
      <c r="B8" s="72" t="s">
        <v>124</v>
      </c>
      <c r="C8" s="47">
        <v>1</v>
      </c>
      <c r="D8" s="47">
        <v>2</v>
      </c>
      <c r="E8" s="47" t="s">
        <v>224</v>
      </c>
      <c r="F8" s="49" t="s">
        <v>226</v>
      </c>
    </row>
    <row r="9" spans="1:6" ht="45" x14ac:dyDescent="0.25">
      <c r="A9" s="71" t="s">
        <v>129</v>
      </c>
      <c r="B9" s="72" t="s">
        <v>130</v>
      </c>
      <c r="C9" s="47">
        <v>1</v>
      </c>
      <c r="D9" s="47">
        <v>1</v>
      </c>
      <c r="E9" s="47" t="s">
        <v>224</v>
      </c>
      <c r="F9" s="49" t="s">
        <v>125</v>
      </c>
    </row>
    <row r="10" spans="1:6" ht="45" x14ac:dyDescent="0.25">
      <c r="A10" s="71" t="s">
        <v>131</v>
      </c>
      <c r="B10" s="72" t="s">
        <v>132</v>
      </c>
      <c r="C10" s="47">
        <v>1</v>
      </c>
      <c r="D10" s="47">
        <v>1</v>
      </c>
      <c r="E10" s="47" t="s">
        <v>222</v>
      </c>
      <c r="F10" s="49" t="s">
        <v>125</v>
      </c>
    </row>
    <row r="11" spans="1:6" ht="30" x14ac:dyDescent="0.25">
      <c r="A11" s="71" t="s">
        <v>133</v>
      </c>
      <c r="B11" s="72" t="s">
        <v>134</v>
      </c>
      <c r="C11" s="47">
        <v>2</v>
      </c>
      <c r="D11" s="47">
        <v>6</v>
      </c>
      <c r="E11" s="47" t="s">
        <v>221</v>
      </c>
      <c r="F11" s="49" t="s">
        <v>227</v>
      </c>
    </row>
    <row r="12" spans="1:6" x14ac:dyDescent="0.25">
      <c r="A12" s="71" t="s">
        <v>135</v>
      </c>
      <c r="B12" s="72" t="s">
        <v>136</v>
      </c>
      <c r="C12" s="47">
        <v>3</v>
      </c>
      <c r="D12" s="47">
        <v>1</v>
      </c>
      <c r="E12" s="47" t="s">
        <v>221</v>
      </c>
      <c r="F12" s="49"/>
    </row>
    <row r="13" spans="1:6" x14ac:dyDescent="0.25">
      <c r="A13" s="71" t="s">
        <v>137</v>
      </c>
      <c r="B13" s="72" t="s">
        <v>136</v>
      </c>
      <c r="C13" s="47">
        <v>3</v>
      </c>
      <c r="D13" s="47">
        <v>1</v>
      </c>
      <c r="E13" s="47" t="s">
        <v>224</v>
      </c>
      <c r="F13" s="49" t="s">
        <v>228</v>
      </c>
    </row>
    <row r="14" spans="1:6" x14ac:dyDescent="0.25">
      <c r="A14" s="70" t="s">
        <v>138</v>
      </c>
      <c r="B14" s="46"/>
      <c r="C14" s="47"/>
      <c r="D14" s="47"/>
      <c r="E14" s="47"/>
      <c r="F14" s="49"/>
    </row>
    <row r="15" spans="1:6" x14ac:dyDescent="0.25">
      <c r="A15" s="71" t="s">
        <v>139</v>
      </c>
      <c r="B15" s="72" t="s">
        <v>140</v>
      </c>
      <c r="C15" s="47">
        <v>2</v>
      </c>
      <c r="D15" s="47">
        <v>1</v>
      </c>
      <c r="E15" s="47" t="s">
        <v>222</v>
      </c>
      <c r="F15" s="49" t="s">
        <v>229</v>
      </c>
    </row>
    <row r="16" spans="1:6" x14ac:dyDescent="0.25">
      <c r="A16" s="71" t="s">
        <v>141</v>
      </c>
      <c r="B16" s="72" t="s">
        <v>124</v>
      </c>
      <c r="C16" s="47">
        <v>1</v>
      </c>
      <c r="D16" s="47">
        <v>1</v>
      </c>
      <c r="E16" s="47" t="s">
        <v>224</v>
      </c>
      <c r="F16" s="49" t="s">
        <v>230</v>
      </c>
    </row>
    <row r="17" spans="1:6" x14ac:dyDescent="0.25">
      <c r="A17" s="77" t="s">
        <v>142</v>
      </c>
      <c r="B17" s="78"/>
      <c r="C17" s="79">
        <v>1</v>
      </c>
      <c r="D17" s="79">
        <v>2</v>
      </c>
      <c r="E17" s="79" t="s">
        <v>224</v>
      </c>
      <c r="F17" s="49"/>
    </row>
    <row r="18" spans="1:6" x14ac:dyDescent="0.25">
      <c r="A18" s="70" t="s">
        <v>143</v>
      </c>
      <c r="B18" s="46"/>
      <c r="C18" s="47"/>
      <c r="D18" s="47"/>
      <c r="E18" s="47"/>
      <c r="F18" s="49"/>
    </row>
    <row r="19" spans="1:6" ht="30" x14ac:dyDescent="0.25">
      <c r="A19" s="72" t="s">
        <v>144</v>
      </c>
      <c r="B19" s="72" t="s">
        <v>231</v>
      </c>
      <c r="C19" s="47">
        <v>1</v>
      </c>
      <c r="D19" s="47">
        <v>1</v>
      </c>
      <c r="E19" s="47" t="s">
        <v>224</v>
      </c>
      <c r="F19" s="49" t="s">
        <v>232</v>
      </c>
    </row>
    <row r="20" spans="1:6" x14ac:dyDescent="0.25">
      <c r="A20" s="72" t="s">
        <v>145</v>
      </c>
      <c r="B20" s="72" t="s">
        <v>134</v>
      </c>
      <c r="C20" s="47">
        <v>2</v>
      </c>
      <c r="D20" s="47">
        <v>1</v>
      </c>
      <c r="E20" s="47" t="s">
        <v>222</v>
      </c>
      <c r="F20" s="49"/>
    </row>
    <row r="21" spans="1:6" x14ac:dyDescent="0.25">
      <c r="A21" s="72" t="s">
        <v>146</v>
      </c>
      <c r="B21" s="72" t="s">
        <v>134</v>
      </c>
      <c r="C21" s="47">
        <v>2</v>
      </c>
      <c r="D21" s="47">
        <v>1</v>
      </c>
      <c r="E21" s="47" t="s">
        <v>222</v>
      </c>
      <c r="F21" s="49"/>
    </row>
    <row r="22" spans="1:6" x14ac:dyDescent="0.25">
      <c r="A22" s="72" t="s">
        <v>147</v>
      </c>
      <c r="B22" s="72" t="s">
        <v>134</v>
      </c>
      <c r="C22" s="47">
        <v>3</v>
      </c>
      <c r="D22" s="47">
        <v>1</v>
      </c>
      <c r="E22" s="47" t="s">
        <v>222</v>
      </c>
      <c r="F22" s="49"/>
    </row>
    <row r="23" spans="1:6" ht="30" x14ac:dyDescent="0.25">
      <c r="A23" s="72" t="s">
        <v>148</v>
      </c>
      <c r="B23" s="72" t="s">
        <v>134</v>
      </c>
      <c r="C23" s="47">
        <v>2</v>
      </c>
      <c r="D23" s="47">
        <v>1</v>
      </c>
      <c r="E23" s="47" t="s">
        <v>222</v>
      </c>
      <c r="F23" s="49" t="s">
        <v>232</v>
      </c>
    </row>
    <row r="24" spans="1:6" x14ac:dyDescent="0.25">
      <c r="A24" s="72" t="s">
        <v>149</v>
      </c>
      <c r="B24" s="72" t="s">
        <v>134</v>
      </c>
      <c r="C24" s="47">
        <v>2</v>
      </c>
      <c r="D24" s="47">
        <v>1</v>
      </c>
      <c r="E24" s="47" t="s">
        <v>222</v>
      </c>
      <c r="F24" s="49"/>
    </row>
    <row r="25" spans="1:6" x14ac:dyDescent="0.25">
      <c r="A25" s="72" t="s">
        <v>150</v>
      </c>
      <c r="B25" s="72" t="s">
        <v>134</v>
      </c>
      <c r="C25" s="47">
        <v>2</v>
      </c>
      <c r="D25" s="47">
        <v>1</v>
      </c>
      <c r="E25" s="47" t="s">
        <v>224</v>
      </c>
      <c r="F25" s="49"/>
    </row>
    <row r="26" spans="1:6" x14ac:dyDescent="0.25">
      <c r="A26" s="72" t="s">
        <v>151</v>
      </c>
      <c r="B26" s="72" t="s">
        <v>134</v>
      </c>
      <c r="C26" s="47">
        <v>3</v>
      </c>
      <c r="D26" s="47">
        <v>1</v>
      </c>
      <c r="E26" s="47" t="s">
        <v>224</v>
      </c>
      <c r="F26" s="49"/>
    </row>
    <row r="27" spans="1:6" x14ac:dyDescent="0.25">
      <c r="A27" s="78" t="s">
        <v>142</v>
      </c>
      <c r="B27" s="78"/>
      <c r="C27" s="79">
        <v>3</v>
      </c>
      <c r="D27" s="79">
        <v>2</v>
      </c>
      <c r="E27" s="79" t="s">
        <v>222</v>
      </c>
      <c r="F27" s="49"/>
    </row>
    <row r="28" spans="1:6" x14ac:dyDescent="0.25">
      <c r="A28" s="80" t="s">
        <v>233</v>
      </c>
      <c r="B28" s="72"/>
      <c r="C28" s="47">
        <v>2</v>
      </c>
      <c r="D28" s="47">
        <v>2</v>
      </c>
      <c r="E28" s="47" t="s">
        <v>224</v>
      </c>
      <c r="F28" s="49" t="s">
        <v>234</v>
      </c>
    </row>
    <row r="29" spans="1:6" x14ac:dyDescent="0.25">
      <c r="A29" s="46"/>
      <c r="B29" s="46"/>
      <c r="C29" s="47"/>
      <c r="D29" s="47"/>
      <c r="E29" s="47"/>
      <c r="F29" s="46"/>
    </row>
    <row r="30" spans="1:6" x14ac:dyDescent="0.25">
      <c r="A30" s="69" t="s">
        <v>235</v>
      </c>
      <c r="B30" s="69"/>
      <c r="C30" s="45"/>
      <c r="D30" s="45">
        <f>SUM(D5:D28)</f>
        <v>31</v>
      </c>
      <c r="E30" s="81"/>
      <c r="F30" s="81"/>
    </row>
    <row r="32" spans="1:6" ht="15.75" thickBot="1" x14ac:dyDescent="0.3"/>
    <row r="33" spans="1:6" ht="15.75" thickTop="1" x14ac:dyDescent="0.25">
      <c r="A33" s="82" t="s">
        <v>236</v>
      </c>
      <c r="B33" s="83" t="s">
        <v>237</v>
      </c>
      <c r="C33" s="84"/>
      <c r="D33" s="85"/>
      <c r="E33" s="85"/>
      <c r="F33" s="85"/>
    </row>
    <row r="34" spans="1:6" x14ac:dyDescent="0.25">
      <c r="A34" s="86" t="s">
        <v>238</v>
      </c>
      <c r="B34" s="87">
        <v>11</v>
      </c>
      <c r="C34" s="88"/>
      <c r="D34" s="43"/>
      <c r="E34" s="43"/>
    </row>
    <row r="35" spans="1:6" x14ac:dyDescent="0.25">
      <c r="A35" s="86" t="s">
        <v>239</v>
      </c>
      <c r="B35" s="87">
        <v>14</v>
      </c>
      <c r="C35" s="88"/>
      <c r="D35" s="43"/>
      <c r="E35" s="43"/>
    </row>
    <row r="36" spans="1:6" ht="15.75" thickBot="1" x14ac:dyDescent="0.3">
      <c r="A36" s="89" t="s">
        <v>240</v>
      </c>
      <c r="B36" s="90">
        <v>6</v>
      </c>
      <c r="C36" s="91"/>
      <c r="D36" s="43"/>
      <c r="E36" s="43"/>
    </row>
    <row r="37" spans="1:6" ht="15.75" thickTop="1" x14ac:dyDescent="0.25"/>
    <row r="38" spans="1:6" x14ac:dyDescent="0.25">
      <c r="A38" s="297" t="s">
        <v>275</v>
      </c>
      <c r="B38" s="297"/>
      <c r="C38" s="297"/>
      <c r="D38" s="297"/>
      <c r="E38" s="297"/>
      <c r="F38" s="297"/>
    </row>
    <row r="39" spans="1:6" x14ac:dyDescent="0.25">
      <c r="A39" s="297" t="s">
        <v>276</v>
      </c>
      <c r="B39" s="297"/>
      <c r="C39" s="297"/>
      <c r="D39" s="297"/>
      <c r="E39" s="297"/>
      <c r="F39" s="297"/>
    </row>
    <row r="40" spans="1:6" ht="27.95" customHeight="1" x14ac:dyDescent="0.25">
      <c r="A40" s="298" t="s">
        <v>277</v>
      </c>
      <c r="B40" s="298"/>
      <c r="C40" s="298"/>
      <c r="D40" s="298"/>
      <c r="E40" s="298"/>
      <c r="F40" s="298"/>
    </row>
    <row r="42" spans="1:6" x14ac:dyDescent="0.25">
      <c r="A42" s="299" t="s">
        <v>241</v>
      </c>
      <c r="B42" s="300"/>
      <c r="C42" s="300"/>
      <c r="D42" s="300"/>
      <c r="E42" s="300"/>
      <c r="F42" s="300"/>
    </row>
    <row r="43" spans="1:6" ht="28.5" customHeight="1" x14ac:dyDescent="0.25">
      <c r="A43" s="290" t="s">
        <v>242</v>
      </c>
      <c r="B43" s="290"/>
      <c r="C43" s="290"/>
      <c r="D43" s="290"/>
      <c r="E43" s="290"/>
      <c r="F43" s="290"/>
    </row>
  </sheetData>
  <mergeCells count="7">
    <mergeCell ref="A43:F43"/>
    <mergeCell ref="A1:F1"/>
    <mergeCell ref="A2:F2"/>
    <mergeCell ref="A38:F38"/>
    <mergeCell ref="A39:F39"/>
    <mergeCell ref="A40:F40"/>
    <mergeCell ref="A42:F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4"/>
  <sheetViews>
    <sheetView workbookViewId="0">
      <selection sqref="A1:H1"/>
    </sheetView>
  </sheetViews>
  <sheetFormatPr defaultColWidth="9.140625" defaultRowHeight="15" x14ac:dyDescent="0.25"/>
  <cols>
    <col min="1" max="1" width="15.42578125" style="43" bestFit="1" customWidth="1"/>
    <col min="2" max="2" width="19.28515625" style="43" customWidth="1"/>
    <col min="3" max="3" width="26" style="43" customWidth="1"/>
    <col min="4" max="6" width="4.5703125" style="43" customWidth="1"/>
    <col min="7" max="7" width="25.42578125" style="43" customWidth="1"/>
    <col min="8" max="8" width="10.140625" style="67" customWidth="1"/>
    <col min="9" max="16384" width="9.140625" style="43"/>
  </cols>
  <sheetData>
    <row r="1" spans="1:8" ht="18.75" x14ac:dyDescent="0.25">
      <c r="A1" s="291" t="s">
        <v>190</v>
      </c>
      <c r="B1" s="343"/>
      <c r="C1" s="343"/>
      <c r="D1" s="343"/>
      <c r="E1" s="343"/>
      <c r="F1" s="343"/>
      <c r="G1" s="343"/>
      <c r="H1" s="344"/>
    </row>
    <row r="2" spans="1:8" x14ac:dyDescent="0.25">
      <c r="A2" s="294" t="s">
        <v>191</v>
      </c>
      <c r="B2" s="295"/>
      <c r="C2" s="295"/>
      <c r="D2" s="295"/>
      <c r="E2" s="295"/>
      <c r="F2" s="295"/>
      <c r="G2" s="295"/>
      <c r="H2" s="296"/>
    </row>
    <row r="3" spans="1:8" ht="30" x14ac:dyDescent="0.25">
      <c r="A3" s="345" t="s">
        <v>192</v>
      </c>
      <c r="B3" s="345" t="s">
        <v>47</v>
      </c>
      <c r="C3" s="345" t="s">
        <v>48</v>
      </c>
      <c r="D3" s="44" t="s">
        <v>49</v>
      </c>
      <c r="E3" s="44" t="s">
        <v>49</v>
      </c>
      <c r="F3" s="44" t="s">
        <v>49</v>
      </c>
      <c r="G3" s="345" t="s">
        <v>50</v>
      </c>
      <c r="H3" s="346" t="s">
        <v>193</v>
      </c>
    </row>
    <row r="4" spans="1:8" x14ac:dyDescent="0.25">
      <c r="A4" s="311"/>
      <c r="B4" s="311"/>
      <c r="C4" s="311"/>
      <c r="D4" s="44">
        <v>1</v>
      </c>
      <c r="E4" s="45">
        <v>2</v>
      </c>
      <c r="F4" s="45">
        <v>3</v>
      </c>
      <c r="G4" s="311"/>
      <c r="H4" s="317"/>
    </row>
    <row r="5" spans="1:8" x14ac:dyDescent="0.25">
      <c r="A5" s="339" t="s">
        <v>51</v>
      </c>
      <c r="B5" s="339" t="s">
        <v>52</v>
      </c>
      <c r="C5" s="341" t="s">
        <v>53</v>
      </c>
      <c r="D5" s="331">
        <v>1</v>
      </c>
      <c r="E5" s="331">
        <v>2</v>
      </c>
      <c r="F5" s="331"/>
      <c r="G5" s="46" t="s">
        <v>54</v>
      </c>
      <c r="H5" s="47">
        <v>300</v>
      </c>
    </row>
    <row r="6" spans="1:8" x14ac:dyDescent="0.25">
      <c r="A6" s="340"/>
      <c r="B6" s="340"/>
      <c r="C6" s="342"/>
      <c r="D6" s="332"/>
      <c r="E6" s="332"/>
      <c r="F6" s="332"/>
      <c r="G6" s="46" t="s">
        <v>55</v>
      </c>
      <c r="H6" s="47">
        <v>50</v>
      </c>
    </row>
    <row r="7" spans="1:8" x14ac:dyDescent="0.25">
      <c r="A7" s="340"/>
      <c r="B7" s="340"/>
      <c r="C7" s="342"/>
      <c r="D7" s="332"/>
      <c r="E7" s="332"/>
      <c r="F7" s="332"/>
      <c r="G7" s="46" t="s">
        <v>194</v>
      </c>
      <c r="H7" s="47">
        <v>15</v>
      </c>
    </row>
    <row r="8" spans="1:8" x14ac:dyDescent="0.25">
      <c r="A8" s="339" t="s">
        <v>56</v>
      </c>
      <c r="B8" s="339" t="s">
        <v>52</v>
      </c>
      <c r="C8" s="341" t="s">
        <v>57</v>
      </c>
      <c r="D8" s="331">
        <v>1</v>
      </c>
      <c r="E8" s="331">
        <v>2</v>
      </c>
      <c r="F8" s="331"/>
      <c r="G8" s="49" t="s">
        <v>195</v>
      </c>
      <c r="H8" s="47">
        <v>2500</v>
      </c>
    </row>
    <row r="9" spans="1:8" x14ac:dyDescent="0.25">
      <c r="A9" s="340"/>
      <c r="B9" s="340"/>
      <c r="C9" s="342"/>
      <c r="D9" s="332"/>
      <c r="E9" s="332"/>
      <c r="F9" s="332"/>
      <c r="G9" s="46" t="s">
        <v>196</v>
      </c>
      <c r="H9" s="47">
        <v>10</v>
      </c>
    </row>
    <row r="10" spans="1:8" x14ac:dyDescent="0.25">
      <c r="A10" s="340"/>
      <c r="B10" s="340"/>
      <c r="C10" s="342"/>
      <c r="D10" s="332"/>
      <c r="E10" s="332"/>
      <c r="F10" s="332"/>
      <c r="G10" s="46" t="s">
        <v>197</v>
      </c>
      <c r="H10" s="47">
        <v>50</v>
      </c>
    </row>
    <row r="11" spans="1:8" x14ac:dyDescent="0.25">
      <c r="A11" s="340"/>
      <c r="B11" s="340"/>
      <c r="C11" s="342"/>
      <c r="D11" s="332"/>
      <c r="E11" s="332"/>
      <c r="F11" s="332"/>
      <c r="G11" s="46" t="s">
        <v>198</v>
      </c>
      <c r="H11" s="47">
        <v>20</v>
      </c>
    </row>
    <row r="12" spans="1:8" x14ac:dyDescent="0.25">
      <c r="A12" s="340"/>
      <c r="B12" s="340"/>
      <c r="C12" s="342"/>
      <c r="D12" s="332"/>
      <c r="E12" s="332"/>
      <c r="F12" s="332"/>
      <c r="G12" s="46" t="s">
        <v>199</v>
      </c>
      <c r="H12" s="47">
        <v>50</v>
      </c>
    </row>
    <row r="13" spans="1:8" x14ac:dyDescent="0.25">
      <c r="A13" s="333" t="s">
        <v>58</v>
      </c>
      <c r="B13" s="333" t="s">
        <v>52</v>
      </c>
      <c r="C13" s="335" t="s">
        <v>59</v>
      </c>
      <c r="D13" s="337"/>
      <c r="E13" s="337">
        <v>2</v>
      </c>
      <c r="F13" s="337"/>
      <c r="G13" s="46" t="s">
        <v>54</v>
      </c>
      <c r="H13" s="47">
        <v>300</v>
      </c>
    </row>
    <row r="14" spans="1:8" x14ac:dyDescent="0.25">
      <c r="A14" s="334"/>
      <c r="B14" s="334"/>
      <c r="C14" s="336"/>
      <c r="D14" s="338"/>
      <c r="E14" s="338"/>
      <c r="F14" s="338"/>
      <c r="G14" s="46" t="s">
        <v>55</v>
      </c>
      <c r="H14" s="47">
        <v>50</v>
      </c>
    </row>
    <row r="15" spans="1:8" x14ac:dyDescent="0.25">
      <c r="A15" s="311"/>
      <c r="B15" s="311"/>
      <c r="C15" s="314"/>
      <c r="D15" s="317"/>
      <c r="E15" s="317"/>
      <c r="F15" s="317"/>
      <c r="G15" s="46" t="s">
        <v>194</v>
      </c>
      <c r="H15" s="47">
        <v>15</v>
      </c>
    </row>
    <row r="16" spans="1:8" x14ac:dyDescent="0.25">
      <c r="A16" s="50" t="s">
        <v>60</v>
      </c>
      <c r="B16" s="50" t="s">
        <v>52</v>
      </c>
      <c r="C16" s="51" t="s">
        <v>61</v>
      </c>
      <c r="D16" s="52"/>
      <c r="E16" s="52">
        <v>2</v>
      </c>
      <c r="F16" s="52"/>
      <c r="G16" s="46" t="s">
        <v>54</v>
      </c>
      <c r="H16" s="47">
        <v>50</v>
      </c>
    </row>
    <row r="17" spans="1:8" x14ac:dyDescent="0.25">
      <c r="A17" s="50" t="s">
        <v>62</v>
      </c>
      <c r="B17" s="50" t="s">
        <v>63</v>
      </c>
      <c r="C17" s="51" t="s">
        <v>40</v>
      </c>
      <c r="D17" s="52"/>
      <c r="E17" s="52"/>
      <c r="F17" s="52">
        <v>3</v>
      </c>
      <c r="G17" s="46" t="s">
        <v>64</v>
      </c>
      <c r="H17" s="47">
        <v>10</v>
      </c>
    </row>
    <row r="18" spans="1:8" x14ac:dyDescent="0.25">
      <c r="A18" s="339" t="s">
        <v>65</v>
      </c>
      <c r="B18" s="339" t="s">
        <v>63</v>
      </c>
      <c r="C18" s="341" t="s">
        <v>37</v>
      </c>
      <c r="D18" s="331"/>
      <c r="E18" s="331"/>
      <c r="F18" s="331">
        <v>3</v>
      </c>
      <c r="G18" s="46" t="s">
        <v>66</v>
      </c>
      <c r="H18" s="47">
        <v>10</v>
      </c>
    </row>
    <row r="19" spans="1:8" x14ac:dyDescent="0.25">
      <c r="A19" s="340"/>
      <c r="B19" s="340"/>
      <c r="C19" s="342"/>
      <c r="D19" s="332"/>
      <c r="E19" s="332"/>
      <c r="F19" s="332"/>
      <c r="G19" s="46" t="s">
        <v>54</v>
      </c>
      <c r="H19" s="47">
        <v>75</v>
      </c>
    </row>
    <row r="20" spans="1:8" x14ac:dyDescent="0.25">
      <c r="A20" s="340"/>
      <c r="B20" s="340"/>
      <c r="C20" s="342"/>
      <c r="D20" s="332"/>
      <c r="E20" s="332"/>
      <c r="F20" s="332"/>
      <c r="G20" s="46" t="s">
        <v>67</v>
      </c>
      <c r="H20" s="47">
        <v>400</v>
      </c>
    </row>
    <row r="21" spans="1:8" x14ac:dyDescent="0.25">
      <c r="A21" s="50" t="s">
        <v>68</v>
      </c>
      <c r="B21" s="50" t="s">
        <v>63</v>
      </c>
      <c r="C21" s="51" t="s">
        <v>33</v>
      </c>
      <c r="D21" s="52"/>
      <c r="E21" s="52">
        <v>2</v>
      </c>
      <c r="F21" s="52"/>
      <c r="G21" s="46" t="s">
        <v>69</v>
      </c>
      <c r="H21" s="47">
        <v>5</v>
      </c>
    </row>
    <row r="22" spans="1:8" x14ac:dyDescent="0.25">
      <c r="A22" s="53" t="s">
        <v>70</v>
      </c>
      <c r="B22" s="53" t="s">
        <v>63</v>
      </c>
      <c r="C22" s="54" t="s">
        <v>71</v>
      </c>
      <c r="D22" s="55"/>
      <c r="E22" s="55">
        <v>2</v>
      </c>
      <c r="F22" s="55"/>
      <c r="G22" s="56" t="s">
        <v>200</v>
      </c>
      <c r="H22" s="57" t="s">
        <v>31</v>
      </c>
    </row>
    <row r="23" spans="1:8" ht="30" x14ac:dyDescent="0.25">
      <c r="A23" s="53" t="s">
        <v>72</v>
      </c>
      <c r="B23" s="53" t="s">
        <v>63</v>
      </c>
      <c r="C23" s="54" t="s">
        <v>38</v>
      </c>
      <c r="D23" s="55">
        <v>1</v>
      </c>
      <c r="E23" s="55"/>
      <c r="F23" s="55"/>
      <c r="G23" s="58" t="s">
        <v>201</v>
      </c>
      <c r="H23" s="57">
        <v>500</v>
      </c>
    </row>
    <row r="24" spans="1:8" x14ac:dyDescent="0.25">
      <c r="A24" s="53" t="s">
        <v>75</v>
      </c>
      <c r="B24" s="54" t="s">
        <v>63</v>
      </c>
      <c r="C24" s="54" t="s">
        <v>102</v>
      </c>
      <c r="D24" s="55"/>
      <c r="E24" s="55">
        <v>2</v>
      </c>
      <c r="F24" s="55"/>
      <c r="G24" s="56" t="s">
        <v>54</v>
      </c>
      <c r="H24" s="57">
        <v>50</v>
      </c>
    </row>
    <row r="25" spans="1:8" x14ac:dyDescent="0.25">
      <c r="A25" s="53" t="s">
        <v>78</v>
      </c>
      <c r="B25" s="54" t="s">
        <v>63</v>
      </c>
      <c r="C25" s="54" t="s">
        <v>152</v>
      </c>
      <c r="D25" s="55"/>
      <c r="E25" s="55">
        <v>2</v>
      </c>
      <c r="F25" s="55"/>
      <c r="G25" s="56" t="s">
        <v>64</v>
      </c>
      <c r="H25" s="57">
        <v>10</v>
      </c>
    </row>
    <row r="26" spans="1:8" x14ac:dyDescent="0.25">
      <c r="A26" s="53" t="s">
        <v>83</v>
      </c>
      <c r="B26" s="53" t="s">
        <v>73</v>
      </c>
      <c r="C26" s="54" t="s">
        <v>74</v>
      </c>
      <c r="D26" s="55">
        <v>1</v>
      </c>
      <c r="E26" s="55"/>
      <c r="F26" s="55"/>
      <c r="G26" s="56" t="s">
        <v>202</v>
      </c>
      <c r="H26" s="57">
        <v>10</v>
      </c>
    </row>
    <row r="27" spans="1:8" ht="28.5" x14ac:dyDescent="0.25">
      <c r="A27" s="53" t="s">
        <v>84</v>
      </c>
      <c r="B27" s="54" t="s">
        <v>76</v>
      </c>
      <c r="C27" s="54" t="s">
        <v>27</v>
      </c>
      <c r="D27" s="55"/>
      <c r="E27" s="55">
        <v>2</v>
      </c>
      <c r="F27" s="55"/>
      <c r="G27" s="56" t="s">
        <v>77</v>
      </c>
      <c r="H27" s="57">
        <v>10</v>
      </c>
    </row>
    <row r="28" spans="1:8" x14ac:dyDescent="0.25">
      <c r="A28" s="327" t="s">
        <v>170</v>
      </c>
      <c r="B28" s="327" t="s">
        <v>73</v>
      </c>
      <c r="C28" s="329" t="s">
        <v>29</v>
      </c>
      <c r="D28" s="325">
        <v>1</v>
      </c>
      <c r="E28" s="325"/>
      <c r="F28" s="325"/>
      <c r="G28" s="56" t="s">
        <v>79</v>
      </c>
      <c r="H28" s="57">
        <v>450</v>
      </c>
    </row>
    <row r="29" spans="1:8" x14ac:dyDescent="0.25">
      <c r="A29" s="328"/>
      <c r="B29" s="328"/>
      <c r="C29" s="330"/>
      <c r="D29" s="326"/>
      <c r="E29" s="326"/>
      <c r="F29" s="326"/>
      <c r="G29" s="56" t="s">
        <v>80</v>
      </c>
      <c r="H29" s="57">
        <v>30</v>
      </c>
    </row>
    <row r="30" spans="1:8" x14ac:dyDescent="0.25">
      <c r="A30" s="328"/>
      <c r="B30" s="328"/>
      <c r="C30" s="330"/>
      <c r="D30" s="326"/>
      <c r="E30" s="326"/>
      <c r="F30" s="326"/>
      <c r="G30" s="56" t="s">
        <v>81</v>
      </c>
      <c r="H30" s="57">
        <v>6</v>
      </c>
    </row>
    <row r="31" spans="1:8" x14ac:dyDescent="0.25">
      <c r="A31" s="328"/>
      <c r="B31" s="328"/>
      <c r="C31" s="330"/>
      <c r="D31" s="326"/>
      <c r="E31" s="326"/>
      <c r="F31" s="326"/>
      <c r="G31" s="56" t="s">
        <v>82</v>
      </c>
      <c r="H31" s="57">
        <v>3</v>
      </c>
    </row>
    <row r="32" spans="1:8" x14ac:dyDescent="0.25">
      <c r="A32" s="53" t="s">
        <v>86</v>
      </c>
      <c r="B32" s="53" t="s">
        <v>73</v>
      </c>
      <c r="C32" s="54" t="s">
        <v>30</v>
      </c>
      <c r="D32" s="55">
        <v>1</v>
      </c>
      <c r="E32" s="55"/>
      <c r="F32" s="55"/>
      <c r="G32" s="56" t="s">
        <v>203</v>
      </c>
      <c r="H32" s="57">
        <v>10</v>
      </c>
    </row>
    <row r="33" spans="1:8" x14ac:dyDescent="0.25">
      <c r="A33" s="327" t="s">
        <v>87</v>
      </c>
      <c r="B33" s="327" t="s">
        <v>73</v>
      </c>
      <c r="C33" s="329" t="s">
        <v>91</v>
      </c>
      <c r="D33" s="325">
        <v>1</v>
      </c>
      <c r="E33" s="325"/>
      <c r="F33" s="325"/>
      <c r="G33" s="56" t="s">
        <v>202</v>
      </c>
      <c r="H33" s="57">
        <v>1000</v>
      </c>
    </row>
    <row r="34" spans="1:8" x14ac:dyDescent="0.25">
      <c r="A34" s="328"/>
      <c r="B34" s="328"/>
      <c r="C34" s="330"/>
      <c r="D34" s="326"/>
      <c r="E34" s="326"/>
      <c r="F34" s="326"/>
      <c r="G34" s="56" t="s">
        <v>92</v>
      </c>
      <c r="H34" s="57">
        <v>12</v>
      </c>
    </row>
    <row r="35" spans="1:8" x14ac:dyDescent="0.25">
      <c r="A35" s="328"/>
      <c r="B35" s="328"/>
      <c r="C35" s="330"/>
      <c r="D35" s="326"/>
      <c r="E35" s="326"/>
      <c r="F35" s="326"/>
      <c r="G35" s="56" t="s">
        <v>93</v>
      </c>
      <c r="H35" s="57">
        <v>90</v>
      </c>
    </row>
    <row r="36" spans="1:8" x14ac:dyDescent="0.25">
      <c r="A36" s="53" t="s">
        <v>88</v>
      </c>
      <c r="B36" s="53" t="s">
        <v>73</v>
      </c>
      <c r="C36" s="54" t="s">
        <v>113</v>
      </c>
      <c r="D36" s="55">
        <v>1</v>
      </c>
      <c r="E36" s="55"/>
      <c r="F36" s="55"/>
      <c r="G36" s="56" t="s">
        <v>204</v>
      </c>
      <c r="H36" s="57">
        <v>500</v>
      </c>
    </row>
    <row r="37" spans="1:8" x14ac:dyDescent="0.25">
      <c r="A37" s="50" t="s">
        <v>90</v>
      </c>
      <c r="B37" s="50" t="s">
        <v>85</v>
      </c>
      <c r="C37" s="51" t="s">
        <v>28</v>
      </c>
      <c r="D37" s="52"/>
      <c r="E37" s="52"/>
      <c r="F37" s="52">
        <v>3</v>
      </c>
      <c r="G37" s="46" t="s">
        <v>205</v>
      </c>
      <c r="H37" s="47">
        <v>150</v>
      </c>
    </row>
    <row r="38" spans="1:8" x14ac:dyDescent="0.25">
      <c r="A38" s="50" t="s">
        <v>94</v>
      </c>
      <c r="B38" s="50" t="s">
        <v>85</v>
      </c>
      <c r="C38" s="51" t="s">
        <v>34</v>
      </c>
      <c r="D38" s="52"/>
      <c r="E38" s="52"/>
      <c r="F38" s="52">
        <v>3</v>
      </c>
      <c r="G38" s="46" t="s">
        <v>205</v>
      </c>
      <c r="H38" s="47">
        <v>600</v>
      </c>
    </row>
    <row r="39" spans="1:8" x14ac:dyDescent="0.25">
      <c r="A39" s="50" t="s">
        <v>97</v>
      </c>
      <c r="B39" s="50" t="s">
        <v>85</v>
      </c>
      <c r="C39" s="51" t="s">
        <v>44</v>
      </c>
      <c r="D39" s="52"/>
      <c r="E39" s="52"/>
      <c r="F39" s="52">
        <v>3</v>
      </c>
      <c r="G39" s="46" t="s">
        <v>205</v>
      </c>
      <c r="H39" s="47">
        <v>250</v>
      </c>
    </row>
    <row r="40" spans="1:8" x14ac:dyDescent="0.25">
      <c r="A40" s="53" t="s">
        <v>99</v>
      </c>
      <c r="B40" s="53" t="s">
        <v>89</v>
      </c>
      <c r="C40" s="54" t="s">
        <v>36</v>
      </c>
      <c r="D40" s="55">
        <v>1</v>
      </c>
      <c r="E40" s="55">
        <v>2</v>
      </c>
      <c r="F40" s="55">
        <v>3</v>
      </c>
      <c r="G40" s="56" t="s">
        <v>206</v>
      </c>
      <c r="H40" s="57">
        <v>1800</v>
      </c>
    </row>
    <row r="41" spans="1:8" x14ac:dyDescent="0.25">
      <c r="A41" s="53" t="s">
        <v>101</v>
      </c>
      <c r="B41" s="53" t="s">
        <v>89</v>
      </c>
      <c r="C41" s="54" t="s">
        <v>100</v>
      </c>
      <c r="D41" s="55">
        <v>1</v>
      </c>
      <c r="E41" s="55">
        <v>2</v>
      </c>
      <c r="F41" s="55">
        <v>3</v>
      </c>
      <c r="G41" s="56" t="s">
        <v>202</v>
      </c>
      <c r="H41" s="57">
        <v>500</v>
      </c>
    </row>
    <row r="42" spans="1:8" x14ac:dyDescent="0.25">
      <c r="A42" s="53" t="s">
        <v>103</v>
      </c>
      <c r="B42" s="53" t="s">
        <v>89</v>
      </c>
      <c r="C42" s="54" t="s">
        <v>32</v>
      </c>
      <c r="D42" s="55">
        <v>1</v>
      </c>
      <c r="E42" s="55"/>
      <c r="F42" s="55"/>
      <c r="G42" s="56" t="s">
        <v>104</v>
      </c>
      <c r="H42" s="57">
        <v>1100</v>
      </c>
    </row>
    <row r="43" spans="1:8" x14ac:dyDescent="0.25">
      <c r="A43" s="53" t="s">
        <v>105</v>
      </c>
      <c r="B43" s="53" t="s">
        <v>89</v>
      </c>
      <c r="C43" s="54" t="s">
        <v>42</v>
      </c>
      <c r="D43" s="55">
        <v>1</v>
      </c>
      <c r="E43" s="55">
        <v>2</v>
      </c>
      <c r="F43" s="55">
        <v>3</v>
      </c>
      <c r="G43" s="56" t="s">
        <v>202</v>
      </c>
      <c r="H43" s="57">
        <v>1000</v>
      </c>
    </row>
    <row r="44" spans="1:8" x14ac:dyDescent="0.25">
      <c r="A44" s="53" t="s">
        <v>106</v>
      </c>
      <c r="B44" s="53" t="s">
        <v>89</v>
      </c>
      <c r="C44" s="54" t="s">
        <v>39</v>
      </c>
      <c r="D44" s="55">
        <v>1</v>
      </c>
      <c r="E44" s="55">
        <v>2</v>
      </c>
      <c r="F44" s="55">
        <v>3</v>
      </c>
      <c r="G44" s="56" t="s">
        <v>207</v>
      </c>
      <c r="H44" s="57" t="s">
        <v>31</v>
      </c>
    </row>
    <row r="45" spans="1:8" x14ac:dyDescent="0.25">
      <c r="A45" s="53" t="s">
        <v>107</v>
      </c>
      <c r="B45" s="53" t="s">
        <v>89</v>
      </c>
      <c r="C45" s="54" t="s">
        <v>41</v>
      </c>
      <c r="D45" s="55"/>
      <c r="E45" s="55"/>
      <c r="F45" s="55">
        <v>3</v>
      </c>
      <c r="G45" s="56" t="s">
        <v>109</v>
      </c>
      <c r="H45" s="57">
        <v>181</v>
      </c>
    </row>
    <row r="46" spans="1:8" x14ac:dyDescent="0.25">
      <c r="A46" s="53" t="s">
        <v>108</v>
      </c>
      <c r="B46" s="53" t="s">
        <v>89</v>
      </c>
      <c r="C46" s="54" t="s">
        <v>43</v>
      </c>
      <c r="D46" s="55">
        <v>1</v>
      </c>
      <c r="E46" s="55">
        <v>2</v>
      </c>
      <c r="F46" s="55">
        <v>3</v>
      </c>
      <c r="G46" s="56" t="s">
        <v>208</v>
      </c>
      <c r="H46" s="57">
        <v>100</v>
      </c>
    </row>
    <row r="47" spans="1:8" ht="42.75" x14ac:dyDescent="0.25">
      <c r="A47" s="53" t="s">
        <v>110</v>
      </c>
      <c r="B47" s="53" t="s">
        <v>95</v>
      </c>
      <c r="C47" s="54" t="s">
        <v>96</v>
      </c>
      <c r="D47" s="55">
        <v>1</v>
      </c>
      <c r="E47" s="55">
        <v>2</v>
      </c>
      <c r="F47" s="55">
        <v>3</v>
      </c>
      <c r="G47" s="59" t="s">
        <v>202</v>
      </c>
      <c r="H47" s="60">
        <v>25</v>
      </c>
    </row>
    <row r="48" spans="1:8" x14ac:dyDescent="0.25">
      <c r="A48" s="53" t="s">
        <v>111</v>
      </c>
      <c r="B48" s="53" t="s">
        <v>95</v>
      </c>
      <c r="C48" s="54" t="s">
        <v>98</v>
      </c>
      <c r="D48" s="55"/>
      <c r="E48" s="55">
        <v>2</v>
      </c>
      <c r="F48" s="55"/>
      <c r="G48" s="59" t="s">
        <v>54</v>
      </c>
      <c r="H48" s="60">
        <v>100</v>
      </c>
    </row>
    <row r="49" spans="1:8" x14ac:dyDescent="0.25">
      <c r="A49" s="309" t="s">
        <v>112</v>
      </c>
      <c r="B49" s="309" t="s">
        <v>95</v>
      </c>
      <c r="C49" s="312" t="s">
        <v>45</v>
      </c>
      <c r="D49" s="315">
        <v>1</v>
      </c>
      <c r="E49" s="315"/>
      <c r="F49" s="315"/>
      <c r="G49" s="56" t="s">
        <v>202</v>
      </c>
      <c r="H49" s="57">
        <v>1100</v>
      </c>
    </row>
    <row r="50" spans="1:8" x14ac:dyDescent="0.25">
      <c r="A50" s="310"/>
      <c r="B50" s="310"/>
      <c r="C50" s="313"/>
      <c r="D50" s="316"/>
      <c r="E50" s="316"/>
      <c r="F50" s="316"/>
      <c r="G50" s="56" t="s">
        <v>92</v>
      </c>
      <c r="H50" s="57">
        <v>12</v>
      </c>
    </row>
    <row r="51" spans="1:8" x14ac:dyDescent="0.25">
      <c r="A51" s="311"/>
      <c r="B51" s="311"/>
      <c r="C51" s="314"/>
      <c r="D51" s="317"/>
      <c r="E51" s="317"/>
      <c r="F51" s="317"/>
      <c r="G51" s="56" t="s">
        <v>93</v>
      </c>
      <c r="H51" s="57">
        <v>90</v>
      </c>
    </row>
    <row r="52" spans="1:8" ht="30" x14ac:dyDescent="0.25">
      <c r="A52" s="53" t="s">
        <v>114</v>
      </c>
      <c r="B52" s="53" t="s">
        <v>95</v>
      </c>
      <c r="C52" s="54" t="s">
        <v>35</v>
      </c>
      <c r="D52" s="55"/>
      <c r="E52" s="55">
        <v>2</v>
      </c>
      <c r="F52" s="55"/>
      <c r="G52" s="58" t="s">
        <v>209</v>
      </c>
      <c r="H52" s="57">
        <v>300</v>
      </c>
    </row>
    <row r="53" spans="1:8" x14ac:dyDescent="0.25">
      <c r="A53" s="53" t="s">
        <v>116</v>
      </c>
      <c r="B53" s="53" t="s">
        <v>95</v>
      </c>
      <c r="C53" s="54" t="s">
        <v>115</v>
      </c>
      <c r="D53" s="55">
        <v>1</v>
      </c>
      <c r="E53" s="55">
        <v>2</v>
      </c>
      <c r="F53" s="55">
        <v>3</v>
      </c>
      <c r="G53" s="56" t="s">
        <v>210</v>
      </c>
      <c r="H53" s="57">
        <v>100</v>
      </c>
    </row>
    <row r="54" spans="1:8" x14ac:dyDescent="0.25">
      <c r="A54" s="53" t="s">
        <v>153</v>
      </c>
      <c r="B54" s="53" t="s">
        <v>95</v>
      </c>
      <c r="C54" s="54" t="s">
        <v>117</v>
      </c>
      <c r="D54" s="55">
        <v>1</v>
      </c>
      <c r="E54" s="55">
        <v>2</v>
      </c>
      <c r="F54" s="55">
        <v>3</v>
      </c>
      <c r="G54" s="56" t="s">
        <v>211</v>
      </c>
      <c r="H54" s="57">
        <v>10</v>
      </c>
    </row>
    <row r="56" spans="1:8" ht="15.75" thickBot="1" x14ac:dyDescent="0.3">
      <c r="A56" s="61" t="s">
        <v>9</v>
      </c>
      <c r="H56" s="62"/>
    </row>
    <row r="57" spans="1:8" ht="15.75" thickTop="1" x14ac:dyDescent="0.25">
      <c r="A57" s="63" t="s">
        <v>192</v>
      </c>
      <c r="B57" s="318" t="s">
        <v>212</v>
      </c>
      <c r="C57" s="318"/>
      <c r="D57" s="318"/>
      <c r="E57" s="318"/>
      <c r="F57" s="318"/>
      <c r="G57" s="318"/>
      <c r="H57" s="319"/>
    </row>
    <row r="58" spans="1:8" ht="30" x14ac:dyDescent="0.25">
      <c r="A58" s="64" t="s">
        <v>213</v>
      </c>
      <c r="B58" s="320" t="s">
        <v>214</v>
      </c>
      <c r="C58" s="321"/>
      <c r="D58" s="321"/>
      <c r="E58" s="321"/>
      <c r="F58" s="321"/>
      <c r="G58" s="321"/>
      <c r="H58" s="322"/>
    </row>
    <row r="59" spans="1:8" x14ac:dyDescent="0.25">
      <c r="A59" s="65" t="s">
        <v>49</v>
      </c>
      <c r="B59" s="320" t="s">
        <v>215</v>
      </c>
      <c r="C59" s="321"/>
      <c r="D59" s="321"/>
      <c r="E59" s="321"/>
      <c r="F59" s="321"/>
      <c r="G59" s="321"/>
      <c r="H59" s="322"/>
    </row>
    <row r="60" spans="1:8" x14ac:dyDescent="0.25">
      <c r="A60" s="65" t="s">
        <v>50</v>
      </c>
      <c r="B60" s="320" t="s">
        <v>216</v>
      </c>
      <c r="C60" s="321"/>
      <c r="D60" s="321"/>
      <c r="E60" s="321"/>
      <c r="F60" s="321"/>
      <c r="G60" s="321"/>
      <c r="H60" s="322"/>
    </row>
    <row r="61" spans="1:8" ht="15.75" thickBot="1" x14ac:dyDescent="0.3">
      <c r="A61" s="66" t="s">
        <v>193</v>
      </c>
      <c r="B61" s="323" t="s">
        <v>217</v>
      </c>
      <c r="C61" s="323"/>
      <c r="D61" s="323"/>
      <c r="E61" s="323"/>
      <c r="F61" s="323"/>
      <c r="G61" s="323"/>
      <c r="H61" s="324"/>
    </row>
    <row r="62" spans="1:8" ht="15.75" thickTop="1" x14ac:dyDescent="0.25">
      <c r="A62" s="301" t="s">
        <v>218</v>
      </c>
      <c r="B62" s="303" t="s">
        <v>219</v>
      </c>
      <c r="C62" s="304"/>
      <c r="D62" s="304"/>
      <c r="E62" s="304"/>
      <c r="F62" s="304"/>
      <c r="G62" s="304"/>
      <c r="H62" s="305"/>
    </row>
    <row r="63" spans="1:8" ht="15.75" thickBot="1" x14ac:dyDescent="0.3">
      <c r="A63" s="302"/>
      <c r="B63" s="306"/>
      <c r="C63" s="307"/>
      <c r="D63" s="307"/>
      <c r="E63" s="307"/>
      <c r="F63" s="307"/>
      <c r="G63" s="307"/>
      <c r="H63" s="308"/>
    </row>
    <row r="64" spans="1:8" ht="15.75" thickTop="1" x14ac:dyDescent="0.25"/>
  </sheetData>
  <autoFilter ref="A1:H64" xr:uid="{00000000-0009-0000-0000-000004000000}">
    <filterColumn colId="0" showButton="0"/>
    <filterColumn colId="1" showButton="0"/>
    <filterColumn colId="2" showButton="0"/>
    <filterColumn colId="3" showButton="0"/>
    <filterColumn colId="4" showButton="0"/>
    <filterColumn colId="5" showButton="0"/>
    <filterColumn colId="6" showButton="0"/>
  </autoFilter>
  <mergeCells count="56">
    <mergeCell ref="A1:H1"/>
    <mergeCell ref="A2:H2"/>
    <mergeCell ref="A3:A4"/>
    <mergeCell ref="B3:B4"/>
    <mergeCell ref="C3:C4"/>
    <mergeCell ref="G3:G4"/>
    <mergeCell ref="H3:H4"/>
    <mergeCell ref="F8:F12"/>
    <mergeCell ref="A5:A7"/>
    <mergeCell ref="B5:B7"/>
    <mergeCell ref="C5:C7"/>
    <mergeCell ref="D5:D7"/>
    <mergeCell ref="E5:E7"/>
    <mergeCell ref="F5:F7"/>
    <mergeCell ref="A8:A12"/>
    <mergeCell ref="B8:B12"/>
    <mergeCell ref="C8:C12"/>
    <mergeCell ref="D8:D12"/>
    <mergeCell ref="E8:E12"/>
    <mergeCell ref="F18:F20"/>
    <mergeCell ref="A13:A15"/>
    <mergeCell ref="B13:B15"/>
    <mergeCell ref="C13:C15"/>
    <mergeCell ref="D13:D15"/>
    <mergeCell ref="E13:E15"/>
    <mergeCell ref="F13:F15"/>
    <mergeCell ref="A18:A20"/>
    <mergeCell ref="B18:B20"/>
    <mergeCell ref="C18:C20"/>
    <mergeCell ref="D18:D20"/>
    <mergeCell ref="E18:E20"/>
    <mergeCell ref="F33:F35"/>
    <mergeCell ref="A28:A31"/>
    <mergeCell ref="B28:B31"/>
    <mergeCell ref="C28:C31"/>
    <mergeCell ref="D28:D31"/>
    <mergeCell ref="E28:E31"/>
    <mergeCell ref="F28:F31"/>
    <mergeCell ref="A33:A35"/>
    <mergeCell ref="B33:B35"/>
    <mergeCell ref="C33:C35"/>
    <mergeCell ref="D33:D35"/>
    <mergeCell ref="E33:E35"/>
    <mergeCell ref="A62:A63"/>
    <mergeCell ref="B62:H63"/>
    <mergeCell ref="A49:A51"/>
    <mergeCell ref="B49:B51"/>
    <mergeCell ref="C49:C51"/>
    <mergeCell ref="D49:D51"/>
    <mergeCell ref="E49:E51"/>
    <mergeCell ref="F49:F51"/>
    <mergeCell ref="B57:H57"/>
    <mergeCell ref="B58:H58"/>
    <mergeCell ref="B59:H59"/>
    <mergeCell ref="B60:H60"/>
    <mergeCell ref="B61:H6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20C329C240FBA40B1BA5F6065CC6B60" ma:contentTypeVersion="10" ma:contentTypeDescription="Create a new document." ma:contentTypeScope="" ma:versionID="e6c9da95ff73f15f6fee08d0f1a07e39">
  <xsd:schema xmlns:xsd="http://www.w3.org/2001/XMLSchema" xmlns:xs="http://www.w3.org/2001/XMLSchema" xmlns:p="http://schemas.microsoft.com/office/2006/metadata/properties" xmlns:ns2="9659aa4a-b490-4e95-958c-15520366e4c5" targetNamespace="http://schemas.microsoft.com/office/2006/metadata/properties" ma:root="true" ma:fieldsID="cb2e938df55f1679d7d3d8bcdd843690" ns2:_="">
    <xsd:import namespace="9659aa4a-b490-4e95-958c-15520366e4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9aa4a-b490-4e95-958c-15520366e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22BF61-6187-422B-8316-24CBF00527B9}">
  <ds:schemaRefs>
    <ds:schemaRef ds:uri="http://schemas.microsoft.com/sharepoint/v3/contenttype/forms"/>
  </ds:schemaRefs>
</ds:datastoreItem>
</file>

<file path=customXml/itemProps2.xml><?xml version="1.0" encoding="utf-8"?>
<ds:datastoreItem xmlns:ds="http://schemas.openxmlformats.org/officeDocument/2006/customXml" ds:itemID="{E3BDE51E-F80B-4128-A66F-CB88A54091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9aa4a-b490-4e95-958c-15520366e4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3F82A3-67A0-4E14-8C7E-E612C9C203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Voorwaarden en procedure</vt:lpstr>
      <vt:lpstr>Prijzenblad</vt:lpstr>
      <vt:lpstr>Kosten koppelingen</vt:lpstr>
      <vt:lpstr>Overzicht Koppelingen</vt:lpstr>
      <vt:lpstr>Funct. en gebruikers</vt:lpstr>
    </vt:vector>
  </TitlesOfParts>
  <Company>Gemeente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Werk Kamsma</dc:creator>
  <cp:lastModifiedBy>Kamsma, Patrick</cp:lastModifiedBy>
  <cp:lastPrinted>2022-06-09T14:48:44Z</cp:lastPrinted>
  <dcterms:created xsi:type="dcterms:W3CDTF">2018-12-27T14:04:02Z</dcterms:created>
  <dcterms:modified xsi:type="dcterms:W3CDTF">2022-06-09T14:54:07Z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0x010100A20C329C240FBA40B1BA5F6065CC6B60</vt:lpwstr>
  </property>
</Properties>
</file>