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8_{F86CA43F-794C-4FC2-A979-3BB532F4D710}" xr6:coauthVersionLast="47" xr6:coauthVersionMax="47" xr10:uidLastSave="{00000000-0000-0000-0000-000000000000}"/>
  <bookViews>
    <workbookView xWindow="828" yWindow="204" windowWidth="17232" windowHeight="12108" activeTab="1" xr2:uid="{00000000-000D-0000-FFFF-FFFF00000000}"/>
  </bookViews>
  <sheets>
    <sheet name="Bijlage - Prijsinschrijfbiljet" sheetId="2" r:id="rId1"/>
    <sheet name="Scoreformulier" sheetId="3" r:id="rId2"/>
  </sheets>
  <externalReferences>
    <externalReference r:id="rId3"/>
  </externalReferences>
  <definedNames>
    <definedName name="_xlnm.Print_Area" localSheetId="0">'Bijlage - Prijsinschrijfbiljet'!$A$1:$O$46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2" l="1"/>
  <c r="M29" i="2"/>
  <c r="M23" i="2"/>
  <c r="M36" i="2" l="1"/>
  <c r="C9" i="3" s="1"/>
  <c r="D9" i="3" s="1"/>
  <c r="D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E97B5373-49D4-4D96-9E83-903EF20CA004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<sst xmlns="http://schemas.openxmlformats.org/spreadsheetml/2006/main" count="43" uniqueCount="41">
  <si>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</si>
  <si>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</si>
  <si>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</si>
  <si>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</si>
  <si>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</si>
  <si>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</si>
  <si>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</si>
  <si>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Bedrijfsnaam:</t>
  </si>
  <si>
    <t>(handtekening)</t>
  </si>
  <si>
    <t>Naam:</t>
  </si>
  <si>
    <t>Functie:</t>
  </si>
  <si>
    <t>Plaats:</t>
  </si>
  <si>
    <t>Datum:</t>
  </si>
  <si>
    <t xml:space="preserve">Opslag percentage </t>
  </si>
  <si>
    <t>tussen 0%  - 2 %</t>
  </si>
  <si>
    <t>Kosten gerelateerde dienstverlening</t>
  </si>
  <si>
    <t>Fictieve grondslag per jaar</t>
  </si>
  <si>
    <t>Functionele uitvraag (gunningscriterium 3)</t>
  </si>
  <si>
    <t>• De genoemde grondslag in Kolom E is fictief. Derhalve kunnen hier geen rechten aan worden ontleend.</t>
  </si>
  <si>
    <t>Gerelateerde dienstverlening</t>
  </si>
  <si>
    <t>Versie 0.91</t>
  </si>
  <si>
    <t>datum: 11 oktober 2021</t>
  </si>
  <si>
    <t>Prijs per maand</t>
  </si>
  <si>
    <t>Opslagpercentage Standaard Software</t>
  </si>
  <si>
    <t>Standaard Software</t>
  </si>
  <si>
    <t xml:space="preserve">Opslagpercentage </t>
  </si>
  <si>
    <t>Werkzaamheden Functionele uitvraag conform gunningscriterium 3</t>
  </si>
  <si>
    <t>Totaal jaarlijkse kosten (excl. BTW)</t>
  </si>
  <si>
    <t>Bijlage H - Prijzenblad</t>
  </si>
  <si>
    <t xml:space="preserve">• Het CBR heeft een maximale inschrijfsom (plafondbedrag) opgenomen in het Beschrijvend Document. De inschrijfsom dient lager te zijn dan dit bedrag. </t>
  </si>
  <si>
    <t xml:space="preserve">      Lijnfunctie (lineaire functie)</t>
  </si>
  <si>
    <t>Omschrijving</t>
  </si>
  <si>
    <t>Waarde</t>
  </si>
  <si>
    <t>Score</t>
  </si>
  <si>
    <t>Lijnfunctie</t>
  </si>
  <si>
    <t>Laagste score</t>
  </si>
  <si>
    <t>Eventueel omslagpunt (optioneel)</t>
  </si>
  <si>
    <t>Hoogste score</t>
  </si>
  <si>
    <t>Ongewogen punten</t>
  </si>
  <si>
    <t>Gewogen punten</t>
  </si>
  <si>
    <t xml:space="preserve">In het tabblad "scoreformulier" ziet u de score die aan uw inschrijfsom is gekoppeld.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</si>
</sst>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  <numFmt numFmtId="166" formatCode="&quot;€&quot;\ #,##0.00"/>
    <numFmt numFmtId="167" formatCode="_ [$€-2]\ * #,##0.00_ ;_ [$€-2]\ * \-#,##0.00_ ;_ [$€-2]\ * &quot;-&quot;??_ ;_ @_ "/>
    <numFmt numFmtId="168" formatCode="_-&quot;€&quot;\ * #,##0_-;_-&quot;€&quot;\ * #,##0\-;_-&quot;€&quot;\ * &quot;-&quot;??_-;_-@_-"/>
    <numFmt numFmtId="169" formatCode="0.0"/>
    <numFmt numFmtId="170" formatCode="0.0%"/>
    <numFmt numFmtId="171" formatCode="_-* #,##0.00_-;_-* #,##0.00\-;_-* &quot;-&quot;??_-;_-@_-"/>
    <numFmt numFmtId="172" formatCode="0_ ;[Red]\-0\ "/>
    <numFmt numFmtId="173" formatCode="_-&quot;€&quot;\ * #,##0.00_-;_-&quot;€&quot;\ * #,##0.00\-;_-&quot;€&quot;\ * &quot;-&quot;??_-;_-@_-"/>
    <numFmt numFmtId="174" formatCode="_(* #,##0.00_);_(* \(#,##0.00\);_(* &quot;-&quot;??_);_(@_)"/>
    <numFmt numFmtId="175" formatCode="_-* #,##0_-;_-* #,##0\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22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sz val="11"/>
      <color rgb="FF3F3F76"/>
      <name val="Calibri"/>
      <family val="2"/>
      <scheme val="minor"/>
    </font>
    <font>
      <b/>
      <sz val="9"/>
      <name val="Verdana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sz val="11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  <xf numFmtId="9" fontId="1" fillId="0" borderId="0" applyFont="0" applyFill="0" applyBorder="0" applyAlignment="0" applyProtection="0"/>
    <xf numFmtId="0" fontId="23" fillId="14" borderId="0" applyNumberFormat="0" applyBorder="0" applyAlignment="0" applyProtection="0"/>
    <xf numFmtId="0" fontId="24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4" borderId="9" applyNumberFormat="0" applyAlignment="0" applyProtection="0"/>
    <xf numFmtId="0" fontId="1" fillId="7" borderId="13" applyNumberFormat="0" applyFont="0" applyAlignment="0" applyProtection="0"/>
    <xf numFmtId="174" fontId="1" fillId="0" borderId="0" applyFont="0" applyFill="0" applyBorder="0" applyAlignment="0" applyProtection="0"/>
  </cellStyleXfs>
  <cellXfs count="119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164" fontId="14" fillId="9" borderId="0" xfId="0" quotePrefix="1" applyNumberFormat="1" applyFont="1" applyFill="1"/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3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/>
    <xf numFmtId="44" fontId="14" fillId="11" borderId="4" xfId="1" applyFont="1" applyFill="1" applyBorder="1"/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44" fontId="14" fillId="11" borderId="22" xfId="0" applyNumberFormat="1" applyFont="1" applyFill="1" applyBorder="1" applyAlignment="1">
      <alignment wrapText="1"/>
    </xf>
    <xf numFmtId="0" fontId="19" fillId="9" borderId="0" xfId="0" applyFont="1" applyFill="1"/>
    <xf numFmtId="0" fontId="15" fillId="9" borderId="0" xfId="0" applyFont="1" applyFill="1" applyAlignment="1">
      <alignment horizontal="center"/>
    </xf>
    <xf numFmtId="166" fontId="14" fillId="9" borderId="0" xfId="0" applyNumberFormat="1" applyFont="1" applyFill="1"/>
    <xf numFmtId="0" fontId="19" fillId="9" borderId="0" xfId="0" applyFont="1" applyFill="1" applyBorder="1" applyAlignment="1"/>
    <xf numFmtId="0" fontId="14" fillId="9" borderId="20" xfId="0" applyFont="1" applyFill="1" applyBorder="1"/>
    <xf numFmtId="0" fontId="14" fillId="9" borderId="5" xfId="0" applyFont="1" applyFill="1" applyBorder="1"/>
    <xf numFmtId="0" fontId="14" fillId="9" borderId="21" xfId="0" applyFont="1" applyFill="1" applyBorder="1"/>
    <xf numFmtId="0" fontId="19" fillId="10" borderId="34" xfId="0" applyFont="1" applyFill="1" applyBorder="1" applyAlignment="1"/>
    <xf numFmtId="0" fontId="19" fillId="10" borderId="35" xfId="0" applyFont="1" applyFill="1" applyBorder="1" applyAlignment="1"/>
    <xf numFmtId="44" fontId="14" fillId="12" borderId="4" xfId="0" applyNumberFormat="1" applyFont="1" applyFill="1" applyBorder="1"/>
    <xf numFmtId="44" fontId="14" fillId="12" borderId="4" xfId="1" applyFont="1" applyFill="1" applyBorder="1"/>
    <xf numFmtId="0" fontId="14" fillId="9" borderId="0" xfId="0" applyFont="1" applyFill="1" applyBorder="1"/>
    <xf numFmtId="0" fontId="14" fillId="9" borderId="0" xfId="0" applyFont="1" applyFill="1" applyBorder="1" applyAlignment="1">
      <alignment horizontal="left"/>
    </xf>
    <xf numFmtId="0" fontId="0" fillId="18" borderId="0" xfId="0" applyFill="1"/>
    <xf numFmtId="0" fontId="25" fillId="18" borderId="0" xfId="0" applyFont="1" applyFill="1"/>
    <xf numFmtId="0" fontId="26" fillId="18" borderId="0" xfId="0" applyFont="1" applyFill="1"/>
    <xf numFmtId="0" fontId="0" fillId="19" borderId="0" xfId="0" applyFill="1"/>
    <xf numFmtId="0" fontId="27" fillId="18" borderId="0" xfId="0" applyFont="1" applyFill="1" applyAlignment="1">
      <alignment horizontal="center"/>
    </xf>
    <xf numFmtId="0" fontId="28" fillId="20" borderId="36" xfId="23" applyNumberFormat="1" applyFont="1" applyFill="1" applyBorder="1" applyAlignment="1">
      <alignment horizontal="center" vertical="top"/>
    </xf>
    <xf numFmtId="0" fontId="28" fillId="20" borderId="37" xfId="23" applyNumberFormat="1" applyFont="1" applyFill="1" applyBorder="1" applyAlignment="1">
      <alignment horizontal="center"/>
    </xf>
    <xf numFmtId="0" fontId="28" fillId="20" borderId="38" xfId="23" applyNumberFormat="1" applyFont="1" applyFill="1" applyBorder="1" applyAlignment="1">
      <alignment horizontal="center"/>
    </xf>
    <xf numFmtId="0" fontId="0" fillId="18" borderId="0" xfId="0" applyFill="1" applyAlignment="1">
      <alignment horizontal="center"/>
    </xf>
    <xf numFmtId="0" fontId="29" fillId="0" borderId="4" xfId="22" applyNumberFormat="1" applyFont="1" applyFill="1" applyBorder="1" applyAlignment="1">
      <alignment horizontal="left"/>
    </xf>
    <xf numFmtId="168" fontId="29" fillId="0" borderId="4" xfId="25" applyNumberFormat="1" applyFont="1" applyFill="1" applyBorder="1" applyAlignment="1"/>
    <xf numFmtId="169" fontId="29" fillId="0" borderId="4" xfId="25" applyNumberFormat="1" applyFont="1" applyFill="1" applyBorder="1"/>
    <xf numFmtId="1" fontId="14" fillId="18" borderId="0" xfId="0" applyNumberFormat="1" applyFont="1" applyFill="1"/>
    <xf numFmtId="0" fontId="17" fillId="18" borderId="0" xfId="0" applyFont="1" applyFill="1"/>
    <xf numFmtId="170" fontId="26" fillId="18" borderId="0" xfId="0" applyNumberFormat="1" applyFont="1" applyFill="1"/>
    <xf numFmtId="171" fontId="26" fillId="18" borderId="0" xfId="0" applyNumberFormat="1" applyFont="1" applyFill="1"/>
    <xf numFmtId="0" fontId="29" fillId="0" borderId="4" xfId="26" applyNumberFormat="1" applyFont="1" applyFill="1" applyBorder="1" applyAlignment="1">
      <alignment horizontal="left"/>
    </xf>
    <xf numFmtId="172" fontId="29" fillId="0" borderId="4" xfId="21" applyNumberFormat="1" applyFont="1" applyFill="1" applyBorder="1" applyAlignment="1">
      <alignment horizontal="left"/>
    </xf>
    <xf numFmtId="0" fontId="29" fillId="0" borderId="4" xfId="0" applyFont="1" applyBorder="1"/>
    <xf numFmtId="169" fontId="29" fillId="0" borderId="4" xfId="24" applyNumberFormat="1" applyFont="1" applyFill="1" applyBorder="1"/>
    <xf numFmtId="173" fontId="31" fillId="0" borderId="4" xfId="26" applyNumberFormat="1" applyFont="1" applyFill="1" applyBorder="1" applyAlignment="1" applyProtection="1">
      <protection locked="0"/>
    </xf>
    <xf numFmtId="0" fontId="14" fillId="18" borderId="4" xfId="0" applyFont="1" applyFill="1" applyBorder="1" applyAlignment="1">
      <alignment horizontal="left"/>
    </xf>
    <xf numFmtId="0" fontId="0" fillId="18" borderId="4" xfId="0" applyFill="1" applyBorder="1"/>
    <xf numFmtId="169" fontId="32" fillId="18" borderId="4" xfId="0" applyNumberFormat="1" applyFont="1" applyFill="1" applyBorder="1"/>
    <xf numFmtId="1" fontId="17" fillId="18" borderId="0" xfId="0" applyNumberFormat="1" applyFont="1" applyFill="1"/>
    <xf numFmtId="0" fontId="14" fillId="18" borderId="0" xfId="0" applyFont="1" applyFill="1" applyAlignment="1">
      <alignment horizontal="left"/>
    </xf>
    <xf numFmtId="175" fontId="17" fillId="18" borderId="0" xfId="27" applyNumberFormat="1" applyFont="1" applyFill="1"/>
    <xf numFmtId="0" fontId="14" fillId="18" borderId="0" xfId="0" applyFont="1" applyFill="1"/>
    <xf numFmtId="169" fontId="14" fillId="18" borderId="0" xfId="0" applyNumberFormat="1" applyFont="1" applyFill="1"/>
    <xf numFmtId="44" fontId="33" fillId="18" borderId="0" xfId="0" quotePrefix="1" applyNumberFormat="1" applyFont="1" applyFill="1" applyAlignment="1">
      <alignment horizontal="left"/>
    </xf>
    <xf numFmtId="175" fontId="0" fillId="18" borderId="0" xfId="27" applyNumberFormat="1" applyFont="1" applyFill="1" applyBorder="1"/>
    <xf numFmtId="44" fontId="14" fillId="18" borderId="0" xfId="0" applyNumberFormat="1" applyFont="1" applyFill="1" applyAlignment="1">
      <alignment horizontal="left"/>
    </xf>
    <xf numFmtId="44" fontId="33" fillId="18" borderId="0" xfId="0" applyNumberFormat="1" applyFont="1" applyFill="1" applyAlignment="1">
      <alignment horizontal="left"/>
    </xf>
    <xf numFmtId="2" fontId="0" fillId="18" borderId="0" xfId="0" applyNumberFormat="1" applyFill="1"/>
    <xf numFmtId="0" fontId="33" fillId="18" borderId="0" xfId="0" quotePrefix="1" applyFont="1" applyFill="1" applyAlignment="1">
      <alignment horizontal="left"/>
    </xf>
    <xf numFmtId="0" fontId="34" fillId="18" borderId="0" xfId="0" applyFont="1" applyFill="1"/>
    <xf numFmtId="0" fontId="35" fillId="18" borderId="0" xfId="0" applyFont="1" applyFill="1"/>
    <xf numFmtId="0" fontId="36" fillId="18" borderId="0" xfId="0" applyFont="1" applyFill="1"/>
    <xf numFmtId="0" fontId="0" fillId="19" borderId="0" xfId="0" applyFill="1" applyAlignment="1">
      <alignment horizontal="center"/>
    </xf>
    <xf numFmtId="0" fontId="26" fillId="19" borderId="0" xfId="0" applyFont="1" applyFill="1"/>
    <xf numFmtId="0" fontId="21" fillId="19" borderId="0" xfId="23" applyNumberFormat="1" applyFill="1" applyBorder="1" applyAlignment="1">
      <alignment vertical="center" textRotation="90"/>
    </xf>
    <xf numFmtId="175" fontId="0" fillId="18" borderId="0" xfId="0" applyNumberFormat="1" applyFill="1"/>
    <xf numFmtId="0" fontId="19" fillId="10" borderId="0" xfId="0" applyFont="1" applyFill="1" applyBorder="1" applyAlignment="1">
      <alignment horizontal="left"/>
    </xf>
    <xf numFmtId="0" fontId="19" fillId="10" borderId="15" xfId="0" applyFont="1" applyFill="1" applyBorder="1" applyAlignment="1">
      <alignment horizontal="left"/>
    </xf>
    <xf numFmtId="0" fontId="19" fillId="10" borderId="17" xfId="0" applyFont="1" applyFill="1" applyBorder="1" applyAlignment="1">
      <alignment horizontal="left"/>
    </xf>
    <xf numFmtId="0" fontId="21" fillId="10" borderId="0" xfId="0" applyFont="1" applyFill="1" applyBorder="1" applyAlignment="1">
      <alignment horizontal="left"/>
    </xf>
    <xf numFmtId="0" fontId="20" fillId="13" borderId="20" xfId="0" applyFont="1" applyFill="1" applyBorder="1" applyAlignment="1">
      <alignment horizontal="left"/>
    </xf>
    <xf numFmtId="0" fontId="20" fillId="13" borderId="21" xfId="0" applyFont="1" applyFill="1" applyBorder="1" applyAlignment="1">
      <alignment horizontal="left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7" fontId="14" fillId="3" borderId="4" xfId="0" applyNumberFormat="1" applyFont="1" applyFill="1" applyBorder="1" applyAlignment="1">
      <alignment horizontal="center"/>
    </xf>
    <xf numFmtId="0" fontId="15" fillId="9" borderId="24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14" fillId="9" borderId="0" xfId="0" applyNumberFormat="1" applyFont="1" applyFill="1" applyBorder="1" applyAlignment="1">
      <alignment horizontal="right"/>
    </xf>
    <xf numFmtId="9" fontId="14" fillId="3" borderId="20" xfId="20" applyFont="1" applyFill="1" applyBorder="1" applyAlignment="1">
      <alignment horizontal="center" vertical="top"/>
    </xf>
    <xf numFmtId="9" fontId="14" fillId="3" borderId="21" xfId="20" applyFont="1" applyFill="1" applyBorder="1" applyAlignment="1">
      <alignment horizontal="center" vertical="top"/>
    </xf>
    <xf numFmtId="0" fontId="0" fillId="9" borderId="31" xfId="0" applyFill="1" applyBorder="1" applyAlignment="1">
      <alignment horizontal="left" wrapText="1"/>
    </xf>
    <xf numFmtId="0" fontId="0" fillId="9" borderId="32" xfId="0" applyFill="1" applyBorder="1" applyAlignment="1">
      <alignment horizontal="left" wrapText="1"/>
    </xf>
    <xf numFmtId="0" fontId="0" fillId="9" borderId="33" xfId="0" applyFill="1" applyBorder="1" applyAlignment="1">
      <alignment horizontal="left" wrapText="1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/>
    </xf>
    <xf numFmtId="0" fontId="17" fillId="18" borderId="0" xfId="0" applyFont="1" applyFill="1" applyAlignment="1">
      <alignment horizontal="center"/>
    </xf>
    <xf numFmtId="0" fontId="28" fillId="20" borderId="34" xfId="23" applyNumberFormat="1" applyFont="1" applyFill="1" applyBorder="1" applyAlignment="1">
      <alignment horizontal="center" vertical="center" textRotation="90"/>
    </xf>
    <xf numFmtId="0" fontId="28" fillId="20" borderId="39" xfId="23" applyNumberFormat="1" applyFont="1" applyFill="1" applyBorder="1" applyAlignment="1">
      <alignment horizontal="center" vertical="center" textRotation="90"/>
    </xf>
    <xf numFmtId="0" fontId="28" fillId="20" borderId="35" xfId="23" applyNumberFormat="1" applyFont="1" applyFill="1" applyBorder="1" applyAlignment="1">
      <alignment horizontal="center" vertical="center" textRotation="90"/>
    </xf>
  </cellXfs>
  <cellStyles count="28">
    <cellStyle name="20% - Accent3" xfId="24" builtinId="38"/>
    <cellStyle name="Accent1" xfId="23" builtinId="29"/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Goed" xfId="21" builtinId="26"/>
    <cellStyle name="Invoer" xfId="7" builtinId="20" hidden="1"/>
    <cellStyle name="Invoer" xfId="25" builtinId="20"/>
    <cellStyle name="Invulcel" xfId="16" xr:uid="{00000000-0005-0000-0000-000005000000}"/>
    <cellStyle name="Komma 2" xfId="27" xr:uid="{83E50199-0CFF-4568-906B-33CE2CA4CB73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Notitie" xfId="26" builtinId="10"/>
    <cellStyle name="Ongeldig" xfId="22" builtinId="27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EFF9FF"/>
      <color rgb="FF0B87D3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[1]Scoreformulier!$C$5:$C$7</c:f>
              <c:numCache>
                <c:formatCode>_-"€"\ * #,##0_-;_-"€"\ * #,##0\-;_-"€"\ * "-"??_-;_-@_-</c:formatCode>
                <c:ptCount val="2"/>
                <c:pt idx="0">
                  <c:v>4965000</c:v>
                </c:pt>
                <c:pt idx="1">
                  <c:v>2500000</c:v>
                </c:pt>
              </c:numCache>
            </c:numRef>
          </c:xVal>
          <c:yVal>
            <c:numRef>
              <c:f>[1]Scoreformulier!$D$5:$D$7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8B-4915-A4F4-4D5C8FFA65A3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[1]Scoreformulier!$C$9</c:f>
              <c:numCache>
                <c:formatCode>_-"€"\ * #,##0.00_-;_-"€"\ * #,##0.00\-;_-"€"\ * "-"??_-;_-@_-</c:formatCode>
                <c:ptCount val="1"/>
                <c:pt idx="0">
                  <c:v>4748333</c:v>
                </c:pt>
              </c:numCache>
            </c:numRef>
          </c:xVal>
          <c:yVal>
            <c:numRef>
              <c:f>[1]Scoreformulier!$D$9</c:f>
              <c:numCache>
                <c:formatCode>0.0</c:formatCode>
                <c:ptCount val="1"/>
                <c:pt idx="0">
                  <c:v>8.7897363083164279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8B-4915-A4F4-4D5C8FFA6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71936"/>
        <c:axId val="124478208"/>
      </c:scatterChart>
      <c:valAx>
        <c:axId val="124471936"/>
        <c:scaling>
          <c:orientation val="minMax"/>
          <c:max val="5000000"/>
          <c:min val="20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478208"/>
        <c:crossesAt val="0"/>
        <c:crossBetween val="midCat"/>
        <c:majorUnit val="1000000"/>
      </c:valAx>
      <c:valAx>
        <c:axId val="124478208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471936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Scoreformulier!$C$5:$C$7</c:f>
              <c:numCache>
                <c:formatCode>_-"€"\ * #,##0_-;_-"€"\ * #,##0\-;_-"€"\ * "-"??_-;_-@_-</c:formatCode>
                <c:ptCount val="2"/>
                <c:pt idx="0">
                  <c:v>200000</c:v>
                </c:pt>
                <c:pt idx="1">
                  <c:v>100000</c:v>
                </c:pt>
              </c:numCache>
            </c:numRef>
          </c:xVal>
          <c:yVal>
            <c:numRef>
              <c:f>Scoreformulier!$D$5:$D$7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94-43BA-853C-BFADA27D5FDB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Scoreformulier!$C$5:$C$7</c:f>
              <c:numCache>
                <c:formatCode>_-"€"\ * #,##0_-;_-"€"\ * #,##0\-;_-"€"\ * "-"??_-;_-@_-</c:formatCode>
                <c:ptCount val="2"/>
                <c:pt idx="0">
                  <c:v>200000</c:v>
                </c:pt>
                <c:pt idx="1">
                  <c:v>100000</c:v>
                </c:pt>
              </c:numCache>
            </c:numRef>
          </c:xVal>
          <c:yVal>
            <c:numRef>
              <c:f>Scoreformulier!$D$5:$D$7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394-43BA-853C-BFADA27D5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71936"/>
        <c:axId val="124478208"/>
      </c:scatterChart>
      <c:valAx>
        <c:axId val="1244719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478208"/>
        <c:crossesAt val="0"/>
        <c:crossBetween val="midCat"/>
      </c:valAx>
      <c:valAx>
        <c:axId val="124478208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471936"/>
        <c:crosses val="autoZero"/>
        <c:crossBetween val="midCat"/>
        <c:majorUnit val="2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698500</xdr:colOff>
      <xdr:row>4</xdr:row>
      <xdr:rowOff>9073</xdr:rowOff>
    </xdr:from>
    <xdr:to>
      <xdr:col>12</xdr:col>
      <xdr:colOff>351518</xdr:colOff>
      <xdr:row>12</xdr:row>
      <xdr:rowOff>88447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69C245F2-ABA3-4779-8C3A-F240EDEE0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6643" y="970644"/>
          <a:ext cx="1648732" cy="16487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4</xdr:col>
      <xdr:colOff>1009650</xdr:colOff>
      <xdr:row>15</xdr:row>
      <xdr:rowOff>80010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E42C676-A783-491B-8DB0-FEF11C37F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16</xdr:row>
      <xdr:rowOff>57150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B47777F-511D-4DEE-AAC8-D21FFE8B7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opm\AppData\Local\Microsoft\Windows\INetCache\Content.Outlook\R3N10H81\Bijlage%2013%20-%20Prijzenblad%20(16%20juli%20202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formulier"/>
      <sheetName val="Scoreformulier"/>
    </sheetNames>
    <sheetDataSet>
      <sheetData sheetId="0"/>
      <sheetData sheetId="1">
        <row r="5">
          <cell r="C5">
            <v>4965000</v>
          </cell>
          <cell r="D5">
            <v>0</v>
          </cell>
        </row>
        <row r="6">
          <cell r="C6">
            <v>3732500</v>
          </cell>
          <cell r="D6">
            <v>50</v>
          </cell>
        </row>
        <row r="7">
          <cell r="C7">
            <v>2500000</v>
          </cell>
          <cell r="D7">
            <v>100</v>
          </cell>
        </row>
        <row r="9">
          <cell r="C9">
            <v>4748333</v>
          </cell>
          <cell r="D9">
            <v>8.7897363083164279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14"/>
  <sheetViews>
    <sheetView showWhiteSpace="0" view="pageLayout" topLeftCell="A16" zoomScale="88" zoomScaleNormal="70" zoomScaleSheetLayoutView="70" zoomScalePageLayoutView="88" workbookViewId="0">
      <selection activeCell="F34" sqref="F34"/>
    </sheetView>
  </sheetViews>
  <sheetFormatPr defaultColWidth="9.33203125" defaultRowHeight="14.4" x14ac:dyDescent="0.3"/>
  <cols>
    <col min="1" max="1" width="2.6640625" style="1" customWidth="1"/>
    <col min="2" max="2" width="4.33203125" style="1" customWidth="1"/>
    <col min="3" max="3" width="17.33203125" style="1" customWidth="1"/>
    <col min="4" max="4" width="20.5546875" style="1" customWidth="1"/>
    <col min="5" max="5" width="17.33203125" style="1" customWidth="1"/>
    <col min="6" max="6" width="19.5546875" style="1" customWidth="1"/>
    <col min="7" max="8" width="2.6640625" style="1" customWidth="1"/>
    <col min="9" max="9" width="20" style="1" customWidth="1"/>
    <col min="10" max="10" width="2.6640625" style="1" customWidth="1"/>
    <col min="11" max="11" width="23.5546875" style="1" customWidth="1"/>
    <col min="12" max="12" width="4.33203125" style="1" customWidth="1"/>
    <col min="13" max="13" width="17.33203125" style="1" customWidth="1"/>
    <col min="14" max="14" width="4.33203125" style="1" customWidth="1"/>
    <col min="15" max="15" width="2.6640625" style="1" customWidth="1"/>
    <col min="16" max="16384" width="9.33203125" style="1"/>
  </cols>
  <sheetData>
    <row r="1" spans="2:14" ht="15" customHeight="1" thickBot="1" x14ac:dyDescent="0.35"/>
    <row r="2" spans="2:14" ht="22.5" customHeight="1" thickTop="1" x14ac:dyDescent="0.3">
      <c r="B2" s="12"/>
      <c r="C2" s="89" t="s">
        <v>28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13"/>
    </row>
    <row r="3" spans="2:14" x14ac:dyDescent="0.3">
      <c r="B3" s="14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15"/>
    </row>
    <row r="4" spans="2:14" ht="23.4" x14ac:dyDescent="0.45">
      <c r="B4" s="14"/>
      <c r="C4" s="2"/>
      <c r="D4" s="2"/>
      <c r="E4" s="2"/>
      <c r="F4" s="2"/>
      <c r="G4" s="2"/>
      <c r="H4" s="2"/>
      <c r="I4" s="2"/>
      <c r="J4" s="2"/>
      <c r="K4" s="2"/>
      <c r="L4" s="25"/>
      <c r="M4" s="2"/>
      <c r="N4" s="15"/>
    </row>
    <row r="5" spans="2:14" ht="23.4" x14ac:dyDescent="0.45">
      <c r="B5" s="14"/>
      <c r="C5" s="2"/>
      <c r="D5" s="2"/>
      <c r="E5" s="2"/>
      <c r="F5" s="2"/>
      <c r="G5" s="2"/>
      <c r="H5" s="2"/>
      <c r="I5" s="2"/>
      <c r="J5" s="2"/>
      <c r="K5" s="2"/>
      <c r="L5" s="25"/>
      <c r="M5" s="2"/>
      <c r="N5" s="15"/>
    </row>
    <row r="6" spans="2:14" x14ac:dyDescent="0.3">
      <c r="B6" s="14"/>
      <c r="C6" s="1" t="s">
        <v>0</v>
      </c>
      <c r="K6" s="97"/>
      <c r="L6" s="97"/>
      <c r="M6" s="98"/>
      <c r="N6" s="15"/>
    </row>
    <row r="7" spans="2:14" x14ac:dyDescent="0.3">
      <c r="B7" s="14"/>
      <c r="C7" s="1" t="s">
        <v>1</v>
      </c>
      <c r="K7" s="98"/>
      <c r="L7" s="98"/>
      <c r="M7" s="98"/>
      <c r="N7" s="15"/>
    </row>
    <row r="8" spans="2:14" x14ac:dyDescent="0.3">
      <c r="B8" s="14"/>
      <c r="C8" s="1" t="s">
        <v>2</v>
      </c>
      <c r="K8" s="98"/>
      <c r="L8" s="98"/>
      <c r="M8" s="98"/>
      <c r="N8" s="15"/>
    </row>
    <row r="9" spans="2:14" x14ac:dyDescent="0.3">
      <c r="B9" s="14"/>
      <c r="C9" s="1" t="s">
        <v>3</v>
      </c>
      <c r="K9" s="98"/>
      <c r="L9" s="98"/>
      <c r="M9" s="98"/>
      <c r="N9" s="15"/>
    </row>
    <row r="10" spans="2:14" x14ac:dyDescent="0.3">
      <c r="B10" s="14"/>
      <c r="C10" s="1" t="s">
        <v>4</v>
      </c>
      <c r="K10" s="98"/>
      <c r="L10" s="98"/>
      <c r="M10" s="98"/>
      <c r="N10" s="15"/>
    </row>
    <row r="11" spans="2:14" x14ac:dyDescent="0.3">
      <c r="B11" s="14"/>
      <c r="C11" s="1" t="s">
        <v>5</v>
      </c>
      <c r="K11" s="98"/>
      <c r="L11" s="98"/>
      <c r="M11" s="98"/>
      <c r="N11" s="15"/>
    </row>
    <row r="12" spans="2:14" x14ac:dyDescent="0.3">
      <c r="B12" s="14"/>
      <c r="C12" s="1" t="s">
        <v>6</v>
      </c>
      <c r="K12" s="98"/>
      <c r="L12" s="98"/>
      <c r="M12" s="98"/>
      <c r="N12" s="15"/>
    </row>
    <row r="13" spans="2:14" x14ac:dyDescent="0.3">
      <c r="B13" s="14"/>
      <c r="C13" s="91" t="s">
        <v>18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15"/>
    </row>
    <row r="14" spans="2:14" x14ac:dyDescent="0.3">
      <c r="B14" s="14"/>
      <c r="C14" s="1" t="s">
        <v>29</v>
      </c>
      <c r="D14" s="3"/>
      <c r="N14" s="15"/>
    </row>
    <row r="15" spans="2:14" ht="15" customHeight="1" x14ac:dyDescent="0.3">
      <c r="B15" s="14"/>
      <c r="M15" s="4"/>
      <c r="N15" s="15"/>
    </row>
    <row r="16" spans="2:14" x14ac:dyDescent="0.3">
      <c r="B16" s="14"/>
      <c r="C16" s="1" t="s">
        <v>20</v>
      </c>
      <c r="D16" s="3" t="s">
        <v>21</v>
      </c>
      <c r="H16" s="35"/>
      <c r="I16" s="35"/>
      <c r="M16" s="4"/>
      <c r="N16" s="15"/>
    </row>
    <row r="17" spans="2:14" x14ac:dyDescent="0.3">
      <c r="B17" s="14"/>
      <c r="H17" s="99"/>
      <c r="I17" s="99"/>
      <c r="M17" s="4"/>
      <c r="N17" s="15"/>
    </row>
    <row r="18" spans="2:14" ht="15" customHeight="1" x14ac:dyDescent="0.3">
      <c r="B18" s="14"/>
      <c r="M18" s="4"/>
      <c r="N18" s="15"/>
    </row>
    <row r="19" spans="2:14" ht="15" hidden="1" customHeight="1" x14ac:dyDescent="0.3">
      <c r="B19" s="14"/>
      <c r="H19" s="21"/>
      <c r="I19" s="21"/>
      <c r="N19" s="15"/>
    </row>
    <row r="20" spans="2:14" ht="15" customHeight="1" x14ac:dyDescent="0.3">
      <c r="B20" s="14"/>
      <c r="C20" s="5"/>
      <c r="D20" s="5"/>
      <c r="E20" s="6"/>
      <c r="F20" s="6"/>
      <c r="H20" s="5"/>
      <c r="I20" s="5"/>
      <c r="M20" s="7"/>
      <c r="N20" s="15"/>
    </row>
    <row r="21" spans="2:14" ht="14.7" customHeight="1" x14ac:dyDescent="0.3">
      <c r="B21" s="14"/>
      <c r="C21" s="79" t="s">
        <v>23</v>
      </c>
      <c r="D21" s="79"/>
      <c r="E21" s="79"/>
      <c r="F21" s="79"/>
      <c r="G21" s="24"/>
      <c r="H21" s="80" t="s">
        <v>25</v>
      </c>
      <c r="I21" s="81"/>
      <c r="K21" s="31" t="s">
        <v>16</v>
      </c>
      <c r="L21" s="27"/>
      <c r="N21" s="15"/>
    </row>
    <row r="22" spans="2:14" ht="14.7" customHeight="1" x14ac:dyDescent="0.3">
      <c r="B22" s="14"/>
      <c r="C22" s="82"/>
      <c r="D22" s="82"/>
      <c r="E22" s="79"/>
      <c r="F22" s="79"/>
      <c r="G22" s="24"/>
      <c r="H22" s="83" t="s">
        <v>14</v>
      </c>
      <c r="I22" s="84"/>
      <c r="K22" s="32"/>
      <c r="L22" s="27"/>
      <c r="N22" s="15"/>
    </row>
    <row r="23" spans="2:14" ht="14.7" customHeight="1" x14ac:dyDescent="0.3">
      <c r="B23" s="14"/>
      <c r="C23" s="28" t="s">
        <v>24</v>
      </c>
      <c r="D23" s="29"/>
      <c r="E23" s="29"/>
      <c r="F23" s="30"/>
      <c r="G23" s="24"/>
      <c r="H23" s="100">
        <v>0</v>
      </c>
      <c r="I23" s="101"/>
      <c r="K23" s="33">
        <v>3200000</v>
      </c>
      <c r="M23" s="19">
        <f>K23*H23</f>
        <v>0</v>
      </c>
      <c r="N23" s="15"/>
    </row>
    <row r="24" spans="2:14" ht="15" customHeight="1" x14ac:dyDescent="0.3">
      <c r="B24" s="14"/>
      <c r="L24" s="26"/>
      <c r="N24" s="15"/>
    </row>
    <row r="25" spans="2:14" ht="15" customHeight="1" x14ac:dyDescent="0.3">
      <c r="B25" s="14"/>
      <c r="L25" s="26"/>
      <c r="N25" s="15"/>
    </row>
    <row r="26" spans="2:14" ht="15" customHeight="1" x14ac:dyDescent="0.3">
      <c r="B26" s="14"/>
      <c r="L26" s="26"/>
      <c r="N26" s="15"/>
    </row>
    <row r="27" spans="2:14" ht="15" customHeight="1" x14ac:dyDescent="0.3">
      <c r="B27" s="14"/>
      <c r="C27" s="79" t="s">
        <v>17</v>
      </c>
      <c r="D27" s="79"/>
      <c r="E27" s="79"/>
      <c r="F27" s="79"/>
      <c r="G27" s="24"/>
      <c r="H27" s="80" t="s">
        <v>13</v>
      </c>
      <c r="I27" s="81"/>
      <c r="K27" s="31" t="s">
        <v>16</v>
      </c>
      <c r="L27" s="27"/>
      <c r="N27" s="15"/>
    </row>
    <row r="28" spans="2:14" ht="15" customHeight="1" x14ac:dyDescent="0.3">
      <c r="B28" s="14"/>
      <c r="C28" s="82"/>
      <c r="D28" s="82"/>
      <c r="E28" s="79"/>
      <c r="F28" s="79"/>
      <c r="G28" s="24"/>
      <c r="H28" s="83" t="s">
        <v>14</v>
      </c>
      <c r="I28" s="84"/>
      <c r="K28" s="32"/>
      <c r="L28" s="27"/>
      <c r="N28" s="15"/>
    </row>
    <row r="29" spans="2:14" ht="15" customHeight="1" x14ac:dyDescent="0.3">
      <c r="B29" s="14"/>
      <c r="C29" s="28" t="s">
        <v>26</v>
      </c>
      <c r="D29" s="29"/>
      <c r="E29" s="29"/>
      <c r="F29" s="30"/>
      <c r="G29" s="24"/>
      <c r="H29" s="100">
        <v>0</v>
      </c>
      <c r="I29" s="101"/>
      <c r="K29" s="34">
        <v>50000</v>
      </c>
      <c r="M29" s="19">
        <f>K29*H29</f>
        <v>0</v>
      </c>
      <c r="N29" s="15"/>
    </row>
    <row r="30" spans="2:14" ht="15" customHeight="1" x14ac:dyDescent="0.3">
      <c r="B30" s="14"/>
      <c r="L30" s="26"/>
      <c r="N30" s="15"/>
    </row>
    <row r="31" spans="2:14" ht="15" customHeight="1" x14ac:dyDescent="0.3">
      <c r="B31" s="14"/>
      <c r="L31" s="26"/>
      <c r="N31" s="15"/>
    </row>
    <row r="32" spans="2:14" x14ac:dyDescent="0.3">
      <c r="B32" s="14"/>
      <c r="C32" s="92" t="s">
        <v>15</v>
      </c>
      <c r="D32" s="93"/>
      <c r="E32" s="93"/>
      <c r="F32" s="94"/>
      <c r="H32" s="95" t="s">
        <v>22</v>
      </c>
      <c r="I32" s="96"/>
      <c r="N32" s="15"/>
    </row>
    <row r="33" spans="2:14" x14ac:dyDescent="0.3">
      <c r="B33" s="14"/>
      <c r="C33" s="85" t="s">
        <v>19</v>
      </c>
      <c r="D33" s="86"/>
      <c r="E33" s="86"/>
      <c r="F33" s="87"/>
      <c r="H33" s="88">
        <v>0</v>
      </c>
      <c r="I33" s="88"/>
      <c r="M33" s="19">
        <f>H33*12</f>
        <v>0</v>
      </c>
      <c r="N33" s="15"/>
    </row>
    <row r="34" spans="2:14" x14ac:dyDescent="0.3">
      <c r="B34" s="14"/>
      <c r="C34" s="36"/>
      <c r="D34" s="36"/>
      <c r="E34" s="36"/>
      <c r="F34" s="36"/>
      <c r="N34" s="15"/>
    </row>
    <row r="35" spans="2:14" ht="15" customHeight="1" thickBot="1" x14ac:dyDescent="0.35">
      <c r="B35" s="14"/>
      <c r="C35" s="20"/>
      <c r="D35" s="20"/>
      <c r="E35" s="20"/>
      <c r="F35" s="20"/>
      <c r="H35" s="21"/>
      <c r="I35" s="21"/>
      <c r="M35" s="22"/>
      <c r="N35" s="15"/>
    </row>
    <row r="36" spans="2:14" ht="15" customHeight="1" thickBot="1" x14ac:dyDescent="0.35">
      <c r="B36" s="14"/>
      <c r="C36" s="102" t="s">
        <v>27</v>
      </c>
      <c r="D36" s="103"/>
      <c r="E36" s="103"/>
      <c r="F36" s="103"/>
      <c r="G36" s="103"/>
      <c r="H36" s="103"/>
      <c r="I36" s="103"/>
      <c r="J36" s="103"/>
      <c r="K36" s="103"/>
      <c r="L36" s="104"/>
      <c r="M36" s="23">
        <f>M33+M29+M23</f>
        <v>0</v>
      </c>
      <c r="N36" s="15"/>
    </row>
    <row r="37" spans="2:14" ht="15" customHeight="1" x14ac:dyDescent="0.3">
      <c r="B37" s="14"/>
      <c r="C37" s="1" t="s">
        <v>40</v>
      </c>
      <c r="L37" s="26"/>
      <c r="N37" s="15"/>
    </row>
    <row r="38" spans="2:14" ht="15" customHeight="1" x14ac:dyDescent="0.3">
      <c r="B38" s="14"/>
      <c r="N38" s="15"/>
    </row>
    <row r="39" spans="2:14" ht="15" customHeight="1" x14ac:dyDescent="0.3">
      <c r="B39" s="14"/>
      <c r="N39" s="15"/>
    </row>
    <row r="40" spans="2:14" ht="15" customHeight="1" x14ac:dyDescent="0.3">
      <c r="B40" s="14"/>
      <c r="C40" s="1" t="s">
        <v>7</v>
      </c>
      <c r="D40" s="114"/>
      <c r="E40" s="114"/>
      <c r="F40" s="114"/>
      <c r="G40" s="114"/>
      <c r="H40" s="114"/>
      <c r="I40" s="114"/>
      <c r="K40" s="105" t="s">
        <v>8</v>
      </c>
      <c r="L40" s="106"/>
      <c r="M40" s="107"/>
      <c r="N40" s="15"/>
    </row>
    <row r="41" spans="2:14" ht="15" customHeight="1" x14ac:dyDescent="0.3">
      <c r="B41" s="14"/>
      <c r="C41" s="1" t="s">
        <v>9</v>
      </c>
      <c r="D41" s="114"/>
      <c r="E41" s="114"/>
      <c r="F41" s="114"/>
      <c r="G41" s="114"/>
      <c r="H41" s="114"/>
      <c r="I41" s="114"/>
      <c r="K41" s="108"/>
      <c r="L41" s="109"/>
      <c r="M41" s="110"/>
      <c r="N41" s="15"/>
    </row>
    <row r="42" spans="2:14" ht="15" customHeight="1" x14ac:dyDescent="0.3">
      <c r="B42" s="14"/>
      <c r="C42" s="1" t="s">
        <v>10</v>
      </c>
      <c r="D42" s="114"/>
      <c r="E42" s="114"/>
      <c r="F42" s="114"/>
      <c r="G42" s="114"/>
      <c r="H42" s="114"/>
      <c r="I42" s="114"/>
      <c r="K42" s="108"/>
      <c r="L42" s="109"/>
      <c r="M42" s="110"/>
      <c r="N42" s="15"/>
    </row>
    <row r="43" spans="2:14" ht="15" customHeight="1" x14ac:dyDescent="0.3">
      <c r="B43" s="14"/>
      <c r="C43" s="1" t="s">
        <v>11</v>
      </c>
      <c r="D43" s="114"/>
      <c r="E43" s="114"/>
      <c r="F43" s="114"/>
      <c r="G43" s="114"/>
      <c r="H43" s="114"/>
      <c r="I43" s="114"/>
      <c r="K43" s="108"/>
      <c r="L43" s="109"/>
      <c r="M43" s="110"/>
      <c r="N43" s="15"/>
    </row>
    <row r="44" spans="2:14" ht="15" customHeight="1" x14ac:dyDescent="0.3">
      <c r="B44" s="14"/>
      <c r="C44" s="1" t="s">
        <v>12</v>
      </c>
      <c r="D44" s="114"/>
      <c r="E44" s="114"/>
      <c r="F44" s="114"/>
      <c r="G44" s="114"/>
      <c r="H44" s="114"/>
      <c r="I44" s="114"/>
      <c r="K44" s="111"/>
      <c r="L44" s="112"/>
      <c r="M44" s="113"/>
      <c r="N44" s="15"/>
    </row>
    <row r="45" spans="2:14" ht="22.5" customHeight="1" thickBot="1" x14ac:dyDescent="0.35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8"/>
    </row>
    <row r="46" spans="2:14" ht="15" customHeight="1" thickTop="1" x14ac:dyDescent="0.3"/>
    <row r="69" spans="4:6" x14ac:dyDescent="0.3">
      <c r="D69" s="9"/>
    </row>
    <row r="71" spans="4:6" x14ac:dyDescent="0.3">
      <c r="D71" s="8"/>
      <c r="E71" s="8"/>
      <c r="F71" s="8"/>
    </row>
    <row r="72" spans="4:6" x14ac:dyDescent="0.3">
      <c r="D72" s="8"/>
      <c r="E72" s="8"/>
      <c r="F72" s="8"/>
    </row>
    <row r="73" spans="4:6" x14ac:dyDescent="0.3">
      <c r="D73" s="8"/>
      <c r="E73" s="8"/>
      <c r="F73" s="8"/>
    </row>
    <row r="74" spans="4:6" x14ac:dyDescent="0.3">
      <c r="D74" s="8"/>
      <c r="E74" s="8"/>
      <c r="F74" s="8"/>
    </row>
    <row r="75" spans="4:6" x14ac:dyDescent="0.3">
      <c r="D75" s="8"/>
      <c r="E75" s="8"/>
      <c r="F75" s="8"/>
    </row>
    <row r="76" spans="4:6" x14ac:dyDescent="0.3">
      <c r="D76" s="8"/>
      <c r="E76" s="8"/>
      <c r="F76" s="8"/>
    </row>
    <row r="77" spans="4:6" x14ac:dyDescent="0.3">
      <c r="D77" s="8"/>
      <c r="E77" s="8"/>
      <c r="F77" s="8"/>
    </row>
    <row r="78" spans="4:6" x14ac:dyDescent="0.3">
      <c r="D78" s="8"/>
      <c r="E78" s="8"/>
      <c r="F78" s="8"/>
    </row>
    <row r="80" spans="4:6" x14ac:dyDescent="0.3">
      <c r="D80" s="8"/>
      <c r="E80" s="8"/>
      <c r="F80" s="8"/>
    </row>
    <row r="81" spans="4:6" x14ac:dyDescent="0.3">
      <c r="D81" s="10"/>
      <c r="E81" s="10"/>
      <c r="F81" s="11"/>
    </row>
    <row r="82" spans="4:6" x14ac:dyDescent="0.3">
      <c r="D82" s="10"/>
      <c r="E82" s="10"/>
      <c r="F82" s="11"/>
    </row>
    <row r="83" spans="4:6" x14ac:dyDescent="0.3">
      <c r="D83" s="10"/>
      <c r="E83" s="10"/>
      <c r="F83" s="11"/>
    </row>
    <row r="84" spans="4:6" x14ac:dyDescent="0.3">
      <c r="D84" s="10"/>
      <c r="E84" s="10"/>
      <c r="F84" s="11"/>
    </row>
    <row r="85" spans="4:6" x14ac:dyDescent="0.3">
      <c r="D85" s="10"/>
      <c r="E85" s="10"/>
      <c r="F85" s="11"/>
    </row>
    <row r="86" spans="4:6" x14ac:dyDescent="0.3">
      <c r="D86" s="10"/>
      <c r="E86" s="10"/>
      <c r="F86" s="11"/>
    </row>
    <row r="87" spans="4:6" x14ac:dyDescent="0.3">
      <c r="D87" s="10"/>
      <c r="E87" s="10"/>
      <c r="F87" s="11"/>
    </row>
    <row r="88" spans="4:6" x14ac:dyDescent="0.3">
      <c r="D88" s="8"/>
      <c r="E88" s="8"/>
      <c r="F88" s="8"/>
    </row>
    <row r="89" spans="4:6" x14ac:dyDescent="0.3">
      <c r="D89" s="8"/>
      <c r="E89" s="8"/>
      <c r="F89" s="8"/>
    </row>
    <row r="90" spans="4:6" x14ac:dyDescent="0.3">
      <c r="D90" s="10"/>
      <c r="E90" s="10"/>
      <c r="F90" s="11"/>
    </row>
    <row r="91" spans="4:6" x14ac:dyDescent="0.3">
      <c r="D91" s="10"/>
      <c r="E91" s="10"/>
      <c r="F91" s="11"/>
    </row>
    <row r="92" spans="4:6" x14ac:dyDescent="0.3">
      <c r="D92" s="10"/>
      <c r="E92" s="10"/>
      <c r="F92" s="11"/>
    </row>
    <row r="93" spans="4:6" x14ac:dyDescent="0.3">
      <c r="D93" s="10"/>
      <c r="E93" s="10"/>
      <c r="F93" s="11"/>
    </row>
    <row r="94" spans="4:6" x14ac:dyDescent="0.3">
      <c r="D94" s="10"/>
      <c r="E94" s="10"/>
      <c r="F94" s="11"/>
    </row>
    <row r="95" spans="4:6" x14ac:dyDescent="0.3">
      <c r="D95" s="10"/>
      <c r="E95" s="10"/>
      <c r="F95" s="11"/>
    </row>
    <row r="96" spans="4:6" x14ac:dyDescent="0.3">
      <c r="D96" s="10"/>
      <c r="E96" s="10"/>
      <c r="F96" s="11"/>
    </row>
    <row r="97" spans="4:6" x14ac:dyDescent="0.3">
      <c r="D97" s="8"/>
      <c r="E97" s="8"/>
      <c r="F97" s="8"/>
    </row>
    <row r="98" spans="4:6" x14ac:dyDescent="0.3">
      <c r="D98" s="8"/>
      <c r="E98" s="8"/>
      <c r="F98" s="8"/>
    </row>
    <row r="99" spans="4:6" x14ac:dyDescent="0.3">
      <c r="D99" s="10"/>
      <c r="E99" s="10"/>
      <c r="F99" s="11"/>
    </row>
    <row r="100" spans="4:6" x14ac:dyDescent="0.3">
      <c r="D100" s="10"/>
      <c r="E100" s="10"/>
      <c r="F100" s="11"/>
    </row>
    <row r="101" spans="4:6" x14ac:dyDescent="0.3">
      <c r="D101" s="10"/>
      <c r="E101" s="10"/>
      <c r="F101" s="11"/>
    </row>
    <row r="102" spans="4:6" x14ac:dyDescent="0.3">
      <c r="D102" s="10"/>
      <c r="E102" s="10"/>
      <c r="F102" s="11"/>
    </row>
    <row r="103" spans="4:6" x14ac:dyDescent="0.3">
      <c r="D103" s="10"/>
      <c r="E103" s="10"/>
      <c r="F103" s="11"/>
    </row>
    <row r="104" spans="4:6" x14ac:dyDescent="0.3">
      <c r="D104" s="10"/>
      <c r="E104" s="10"/>
      <c r="F104" s="11"/>
    </row>
    <row r="105" spans="4:6" x14ac:dyDescent="0.3">
      <c r="D105" s="10"/>
      <c r="E105" s="10"/>
      <c r="F105" s="11"/>
    </row>
    <row r="107" spans="4:6" x14ac:dyDescent="0.3">
      <c r="D107" s="8"/>
      <c r="E107" s="8"/>
      <c r="F107" s="8"/>
    </row>
    <row r="108" spans="4:6" x14ac:dyDescent="0.3">
      <c r="D108" s="10"/>
      <c r="E108" s="10"/>
      <c r="F108" s="11"/>
    </row>
    <row r="109" spans="4:6" x14ac:dyDescent="0.3">
      <c r="D109" s="10"/>
      <c r="E109" s="10"/>
      <c r="F109" s="11"/>
    </row>
    <row r="110" spans="4:6" x14ac:dyDescent="0.3">
      <c r="D110" s="10"/>
      <c r="E110" s="10"/>
      <c r="F110" s="11"/>
    </row>
    <row r="111" spans="4:6" x14ac:dyDescent="0.3">
      <c r="D111" s="10"/>
      <c r="E111" s="10"/>
      <c r="F111" s="11"/>
    </row>
    <row r="112" spans="4:6" x14ac:dyDescent="0.3">
      <c r="D112" s="10"/>
      <c r="E112" s="10"/>
      <c r="F112" s="11"/>
    </row>
    <row r="113" spans="4:6" x14ac:dyDescent="0.3">
      <c r="D113" s="10"/>
      <c r="E113" s="10"/>
      <c r="F113" s="11"/>
    </row>
    <row r="114" spans="4:6" x14ac:dyDescent="0.3">
      <c r="D114" s="10"/>
      <c r="E114" s="10"/>
      <c r="F114" s="11"/>
    </row>
  </sheetData>
  <mergeCells count="29">
    <mergeCell ref="C36:L36"/>
    <mergeCell ref="K40:M44"/>
    <mergeCell ref="D43:I43"/>
    <mergeCell ref="D44:I44"/>
    <mergeCell ref="D40:I40"/>
    <mergeCell ref="D41:I41"/>
    <mergeCell ref="D42:I42"/>
    <mergeCell ref="C33:F33"/>
    <mergeCell ref="H33:I33"/>
    <mergeCell ref="C2:M3"/>
    <mergeCell ref="C13:M13"/>
    <mergeCell ref="C32:F32"/>
    <mergeCell ref="H32:I32"/>
    <mergeCell ref="K6:M12"/>
    <mergeCell ref="H17:I17"/>
    <mergeCell ref="H21:I21"/>
    <mergeCell ref="H23:I23"/>
    <mergeCell ref="H22:I22"/>
    <mergeCell ref="C21:D21"/>
    <mergeCell ref="E21:F21"/>
    <mergeCell ref="C22:D22"/>
    <mergeCell ref="E22:F22"/>
    <mergeCell ref="H29:I29"/>
    <mergeCell ref="C27:D27"/>
    <mergeCell ref="E27:F27"/>
    <mergeCell ref="H27:I27"/>
    <mergeCell ref="C28:D28"/>
    <mergeCell ref="E28:F28"/>
    <mergeCell ref="H28:I28"/>
  </mergeCells>
  <phoneticPr fontId="22" type="noConversion"/>
  <pageMargins left="0.70866141732283472" right="0.70866141732283472" top="0.74803149606299213" bottom="0.74803149606299213" header="0.31496062992125984" footer="0.31496062992125984"/>
  <pageSetup paperSize="8" scale="4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7FB9-B037-460C-ADDF-4F3D4D5CFA74}">
  <dimension ref="A1:Q30"/>
  <sheetViews>
    <sheetView tabSelected="1" workbookViewId="0">
      <selection activeCell="C14" sqref="C14"/>
    </sheetView>
  </sheetViews>
  <sheetFormatPr defaultColWidth="0" defaultRowHeight="15" customHeight="1" zeroHeight="1" x14ac:dyDescent="0.3"/>
  <cols>
    <col min="1" max="1" width="2.88671875" style="37" customWidth="1"/>
    <col min="2" max="2" width="29.88671875" style="62" customWidth="1"/>
    <col min="3" max="3" width="18" style="37" customWidth="1"/>
    <col min="4" max="4" width="12.88671875" style="37" customWidth="1"/>
    <col min="5" max="5" width="24.109375" style="37" customWidth="1"/>
    <col min="6" max="7" width="14.44140625" style="37" customWidth="1"/>
    <col min="8" max="8" width="2.44140625" style="37" customWidth="1"/>
    <col min="9" max="9" width="14.44140625" style="37" customWidth="1"/>
    <col min="10" max="10" width="16.44140625" style="37" customWidth="1"/>
    <col min="11" max="11" width="2.44140625" style="37" customWidth="1"/>
    <col min="12" max="13" width="14.44140625" style="40" hidden="1" customWidth="1"/>
    <col min="14" max="17" width="9.109375" style="40" hidden="1" customWidth="1"/>
    <col min="18" max="16384" width="9.109375" hidden="1"/>
  </cols>
  <sheetData>
    <row r="1" spans="1:11" ht="15" customHeight="1" x14ac:dyDescent="0.3">
      <c r="B1" s="38"/>
      <c r="C1" s="39"/>
      <c r="D1" s="39"/>
      <c r="E1" s="39"/>
    </row>
    <row r="2" spans="1:11" ht="15" customHeight="1" x14ac:dyDescent="0.3">
      <c r="B2" s="38"/>
      <c r="C2" s="39"/>
      <c r="D2" s="39"/>
      <c r="E2" s="115" t="s">
        <v>30</v>
      </c>
      <c r="F2" s="115"/>
      <c r="G2" s="115"/>
      <c r="H2" s="115"/>
      <c r="I2" s="115"/>
      <c r="J2" s="115"/>
    </row>
    <row r="3" spans="1:11" ht="15" customHeight="1" x14ac:dyDescent="0.3">
      <c r="B3" s="38"/>
      <c r="C3" s="39"/>
    </row>
    <row r="4" spans="1:11" ht="14.4" x14ac:dyDescent="0.3">
      <c r="A4" s="41"/>
      <c r="B4" s="42" t="s">
        <v>31</v>
      </c>
      <c r="C4" s="43" t="s">
        <v>32</v>
      </c>
      <c r="D4" s="44" t="s">
        <v>33</v>
      </c>
      <c r="K4" s="45"/>
    </row>
    <row r="5" spans="1:11" ht="15" customHeight="1" x14ac:dyDescent="0.3">
      <c r="A5" s="116" t="s">
        <v>34</v>
      </c>
      <c r="B5" s="46" t="s">
        <v>35</v>
      </c>
      <c r="C5" s="47">
        <v>200000</v>
      </c>
      <c r="D5" s="48">
        <v>0</v>
      </c>
      <c r="E5" s="49"/>
      <c r="F5" s="50"/>
      <c r="G5" s="51"/>
      <c r="H5" s="52"/>
      <c r="I5" s="50"/>
      <c r="J5" s="50"/>
      <c r="K5" s="50"/>
    </row>
    <row r="6" spans="1:11" ht="14.4" hidden="1" customHeight="1" x14ac:dyDescent="0.3">
      <c r="A6" s="117"/>
      <c r="B6" s="53" t="s">
        <v>36</v>
      </c>
      <c r="C6" s="47">
        <v>3732500</v>
      </c>
      <c r="D6" s="48">
        <v>50</v>
      </c>
      <c r="E6" s="49"/>
      <c r="F6" s="50"/>
      <c r="G6" s="51"/>
      <c r="H6" s="52"/>
      <c r="I6" s="50"/>
      <c r="J6" s="50"/>
      <c r="K6" s="50"/>
    </row>
    <row r="7" spans="1:11" ht="14.4" x14ac:dyDescent="0.3">
      <c r="A7" s="117"/>
      <c r="B7" s="54" t="s">
        <v>37</v>
      </c>
      <c r="C7" s="47">
        <v>100000</v>
      </c>
      <c r="D7" s="48">
        <v>100</v>
      </c>
      <c r="E7" s="49"/>
      <c r="F7" s="50"/>
      <c r="G7" s="51"/>
      <c r="H7" s="52"/>
      <c r="I7" s="50"/>
      <c r="J7" s="50"/>
      <c r="K7" s="50"/>
    </row>
    <row r="8" spans="1:11" ht="14.4" x14ac:dyDescent="0.3">
      <c r="A8" s="117"/>
      <c r="B8" s="55"/>
      <c r="C8" s="55"/>
      <c r="D8" s="55"/>
      <c r="E8" s="49"/>
      <c r="F8" s="50"/>
      <c r="G8" s="51"/>
      <c r="H8" s="52"/>
      <c r="I8" s="50"/>
      <c r="J8" s="50"/>
      <c r="K8" s="50"/>
    </row>
    <row r="9" spans="1:11" ht="14.4" x14ac:dyDescent="0.3">
      <c r="A9" s="117"/>
      <c r="B9" s="56" t="s">
        <v>38</v>
      </c>
      <c r="C9" s="57">
        <f>'Bijlage - Prijsinschrijfbiljet'!M36</f>
        <v>0</v>
      </c>
      <c r="D9" s="56">
        <f>IF(C9&lt;&gt;"",IF(IF(C$7&gt;=C$5,C9&gt;=C$6,C9&lt;=C$6),MIN(D$7,MAX(D$6,D$7-(C9-C$7)/((C$6-C$7)/(D$7-D$6)))),MIN(D$6,MAX(D$5,D$6-(C9-C$6)/((C$5-C$6)/(D$6-D$5))))),"")</f>
        <v>100</v>
      </c>
      <c r="E9" s="49"/>
      <c r="F9" s="50"/>
      <c r="G9" s="50"/>
      <c r="H9" s="50"/>
      <c r="I9" s="50"/>
      <c r="J9" s="50"/>
      <c r="K9" s="50"/>
    </row>
    <row r="10" spans="1:11" ht="14.4" x14ac:dyDescent="0.3">
      <c r="A10" s="118"/>
      <c r="B10" s="58" t="s">
        <v>39</v>
      </c>
      <c r="C10" s="59"/>
      <c r="D10" s="60">
        <f>D9*0.3</f>
        <v>30</v>
      </c>
      <c r="E10" s="61"/>
      <c r="F10" s="50"/>
      <c r="G10" s="50"/>
      <c r="H10" s="50"/>
      <c r="I10" s="50"/>
      <c r="J10" s="50"/>
      <c r="K10" s="50"/>
    </row>
    <row r="11" spans="1:11" ht="14.4" x14ac:dyDescent="0.3">
      <c r="A11" s="62"/>
      <c r="E11" s="61"/>
      <c r="F11" s="50"/>
      <c r="G11" s="50"/>
      <c r="H11" s="50"/>
      <c r="I11" s="50"/>
      <c r="J11" s="50"/>
      <c r="K11" s="50"/>
    </row>
    <row r="12" spans="1:11" ht="14.4" x14ac:dyDescent="0.3">
      <c r="E12" s="61"/>
      <c r="F12" s="50"/>
      <c r="G12" s="50"/>
      <c r="H12" s="50"/>
      <c r="I12" s="50"/>
      <c r="J12" s="63"/>
      <c r="K12" s="50"/>
    </row>
    <row r="13" spans="1:11" ht="14.4" x14ac:dyDescent="0.3">
      <c r="E13" s="61"/>
      <c r="F13" s="50"/>
      <c r="G13" s="50"/>
      <c r="H13" s="50"/>
      <c r="I13" s="50"/>
      <c r="J13"/>
      <c r="K13" s="50"/>
    </row>
    <row r="14" spans="1:11" ht="14.4" x14ac:dyDescent="0.3">
      <c r="A14" s="62"/>
      <c r="B14" s="37"/>
      <c r="C14" s="39"/>
      <c r="E14" s="49"/>
      <c r="F14" s="64"/>
      <c r="G14" s="62"/>
      <c r="H14" s="64"/>
      <c r="I14" s="64"/>
      <c r="J14" s="64"/>
      <c r="K14" s="64"/>
    </row>
    <row r="15" spans="1:11" ht="15" customHeight="1" x14ac:dyDescent="0.3">
      <c r="E15" s="65"/>
      <c r="F15" s="64"/>
      <c r="G15" s="64"/>
      <c r="H15" s="64"/>
      <c r="I15" s="64"/>
      <c r="J15" s="64"/>
      <c r="K15" s="64"/>
    </row>
    <row r="16" spans="1:11" ht="14.4" x14ac:dyDescent="0.3">
      <c r="E16" s="65"/>
      <c r="F16" s="64"/>
      <c r="G16" s="64"/>
      <c r="H16" s="64"/>
      <c r="I16" s="64"/>
      <c r="J16" s="64"/>
      <c r="K16" s="64"/>
    </row>
    <row r="17" spans="1:11" ht="14.4" x14ac:dyDescent="0.3">
      <c r="B17" s="66"/>
      <c r="C17" s="39"/>
      <c r="D17" s="39"/>
      <c r="E17" s="39"/>
      <c r="J17" s="67"/>
    </row>
    <row r="18" spans="1:11" ht="14.4" x14ac:dyDescent="0.3">
      <c r="B18" s="68"/>
      <c r="C18" s="39"/>
      <c r="D18" s="39"/>
      <c r="E18" s="39"/>
      <c r="J18" s="67"/>
    </row>
    <row r="19" spans="1:11" ht="14.4" x14ac:dyDescent="0.3">
      <c r="B19" s="69"/>
      <c r="C19" s="39"/>
      <c r="D19" s="39"/>
      <c r="E19" s="39"/>
      <c r="F19" s="70"/>
      <c r="J19" s="67"/>
    </row>
    <row r="20" spans="1:11" ht="14.4" customHeight="1" x14ac:dyDescent="0.3">
      <c r="B20" s="71"/>
      <c r="C20" s="39"/>
      <c r="D20"/>
      <c r="E20" s="72"/>
      <c r="F20"/>
      <c r="J20" s="67"/>
    </row>
    <row r="21" spans="1:11" ht="14.4" x14ac:dyDescent="0.3">
      <c r="C21" s="39"/>
      <c r="D21" s="39"/>
      <c r="E21" s="73"/>
      <c r="J21" s="67"/>
    </row>
    <row r="22" spans="1:11" ht="14.4" x14ac:dyDescent="0.3">
      <c r="C22" s="39"/>
      <c r="D22"/>
      <c r="E22" s="74"/>
      <c r="J22" s="67"/>
    </row>
    <row r="23" spans="1:11" ht="14.4" x14ac:dyDescent="0.3">
      <c r="A23" s="62"/>
      <c r="E23"/>
      <c r="F23" s="40"/>
      <c r="G23" s="40"/>
      <c r="H23" s="40"/>
      <c r="I23" s="40"/>
      <c r="J23" s="40"/>
      <c r="K23" s="75"/>
    </row>
    <row r="24" spans="1:11" ht="14.4" x14ac:dyDescent="0.3">
      <c r="B24" s="69"/>
      <c r="C24" s="39"/>
      <c r="D24" s="39"/>
      <c r="E24" s="49"/>
      <c r="F24" s="50"/>
      <c r="G24" s="51"/>
      <c r="H24" s="52"/>
      <c r="I24" s="50"/>
      <c r="J24" s="61"/>
      <c r="K24" s="61"/>
    </row>
    <row r="25" spans="1:11" ht="14.4" x14ac:dyDescent="0.3">
      <c r="B25" s="71"/>
      <c r="C25" s="39"/>
      <c r="D25" s="39"/>
      <c r="E25" s="65"/>
      <c r="F25" s="64"/>
      <c r="G25" s="64"/>
      <c r="H25" s="64"/>
      <c r="I25" s="64"/>
      <c r="J25" s="49"/>
      <c r="K25" s="64"/>
    </row>
    <row r="26" spans="1:11" ht="14.4" x14ac:dyDescent="0.3">
      <c r="B26" s="76"/>
      <c r="C26" s="39"/>
      <c r="D26" s="39"/>
      <c r="E26" s="73"/>
      <c r="F26" s="64"/>
      <c r="G26" s="64"/>
      <c r="H26" s="64"/>
      <c r="I26" s="64"/>
      <c r="J26" s="64"/>
      <c r="K26" s="64"/>
    </row>
    <row r="27" spans="1:11" ht="14.4" x14ac:dyDescent="0.3">
      <c r="A27" s="77"/>
      <c r="B27" s="76"/>
      <c r="C27" s="39"/>
      <c r="D27" s="39"/>
      <c r="E27" s="74"/>
      <c r="F27" s="64"/>
      <c r="G27" s="64"/>
      <c r="H27" s="64"/>
      <c r="I27" s="64"/>
      <c r="J27" s="64"/>
      <c r="K27" s="64"/>
    </row>
    <row r="28" spans="1:11" ht="14.4" x14ac:dyDescent="0.3">
      <c r="A28" s="64"/>
      <c r="B28" s="39"/>
      <c r="C28" s="39"/>
      <c r="D28" s="39"/>
      <c r="F28" s="78"/>
    </row>
    <row r="29" spans="1:11" ht="14.4" x14ac:dyDescent="0.3">
      <c r="B29" s="39"/>
      <c r="C29" s="39"/>
      <c r="D29" s="39"/>
    </row>
    <row r="30" spans="1:11" ht="14.4" hidden="1" x14ac:dyDescent="0.3">
      <c r="B30" s="39"/>
      <c r="C30" s="39"/>
      <c r="D30" s="39"/>
    </row>
  </sheetData>
  <mergeCells count="2">
    <mergeCell ref="E2:J2"/>
    <mergeCell ref="A5:A10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0D1D7853304AA2A973EA5F90E167" ma:contentTypeVersion="6" ma:contentTypeDescription="Een nieuw document maken." ma:contentTypeScope="" ma:versionID="10ff26cfd1a8b38ed5f336734e24ca47">
  <xsd:schema xmlns:xsd="http://www.w3.org/2001/XMLSchema" xmlns:xs="http://www.w3.org/2001/XMLSchema" xmlns:p="http://schemas.microsoft.com/office/2006/metadata/properties" xmlns:ns2="11772771-a332-4e45-bd81-cd753213addf" targetNamespace="http://schemas.microsoft.com/office/2006/metadata/properties" ma:root="true" ma:fieldsID="44b6279bc20014b08a4abd17004d5a5e" ns2:_="">
    <xsd:import namespace="11772771-a332-4e45-bd81-cd753213a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2771-a332-4e45-bd81-cd753213a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CBE467-B165-42B8-803F-00A3B1EB9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772771-a332-4e45-bd81-cd753213ad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11772771-a332-4e45-bd81-cd753213addf"/>
    <ds:schemaRef ds:uri="http://schemas.microsoft.com/office/2006/documentManagement/typ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Bijlage - Prijsinschrijfbiljet</vt:lpstr>
      <vt:lpstr>Scoreformulier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2021-10-11T11:48:16Z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0x010100B1210D1D7853304AA2A973EA5F90E167</vt:lpwstr>
  </property>
</Properties>
</file>