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d\EA_Onderhoud_GLB_Zeeland_en_Lavastorm\03 31178122 Aanbestedingsdocumenten\Bijlagen Beschrijvend document\"/>
    </mc:Choice>
  </mc:AlternateContent>
  <bookViews>
    <workbookView xWindow="0" yWindow="0" windowWidth="19170" windowHeight="8205"/>
  </bookViews>
  <sheets>
    <sheet name="Perceel P1 prijsinvulformulier" sheetId="1" r:id="rId1"/>
  </sheets>
  <definedNames>
    <definedName name="_xlnm.Print_Area" localSheetId="0">'Perceel P1 prijsinvulformulier'!$A$1:$H$69</definedName>
  </definedNames>
  <calcPr calcId="162913"/>
</workbook>
</file>

<file path=xl/calcChain.xml><?xml version="1.0" encoding="utf-8"?>
<calcChain xmlns="http://schemas.openxmlformats.org/spreadsheetml/2006/main">
  <c r="H15" i="1" l="1"/>
  <c r="H16" i="1"/>
  <c r="H17" i="1"/>
  <c r="H18" i="1"/>
  <c r="H14" i="1"/>
  <c r="E33" i="1" l="1"/>
  <c r="H33" i="1" s="1"/>
  <c r="E36" i="1"/>
  <c r="H36" i="1" s="1"/>
  <c r="E39" i="1"/>
  <c r="H39" i="1" s="1"/>
  <c r="G42" i="1" l="1"/>
  <c r="G19" i="1" l="1"/>
  <c r="F19" i="1"/>
  <c r="E21" i="1" l="1"/>
  <c r="H19" i="1" l="1"/>
  <c r="E24" i="1" l="1"/>
  <c r="E27" i="1"/>
  <c r="E30" i="1"/>
  <c r="H24" i="1" l="1"/>
  <c r="H27" i="1"/>
  <c r="H30" i="1"/>
  <c r="H21" i="1"/>
  <c r="H43" i="1" l="1"/>
  <c r="H42" i="1"/>
  <c r="H44" i="1" l="1"/>
  <c r="H48" i="1" s="1"/>
</calcChain>
</file>

<file path=xl/sharedStrings.xml><?xml version="1.0" encoding="utf-8"?>
<sst xmlns="http://schemas.openxmlformats.org/spreadsheetml/2006/main" count="72" uniqueCount="57">
  <si>
    <t>pos</t>
  </si>
  <si>
    <t>B</t>
  </si>
  <si>
    <t>C</t>
  </si>
  <si>
    <t>D</t>
  </si>
  <si>
    <t>kolom X</t>
  </si>
  <si>
    <t>Kolom Y</t>
  </si>
  <si>
    <t>Kolom Z</t>
  </si>
  <si>
    <t>E</t>
  </si>
  <si>
    <t>J</t>
  </si>
  <si>
    <t>K</t>
  </si>
  <si>
    <t>L</t>
  </si>
  <si>
    <t>M</t>
  </si>
  <si>
    <t>N</t>
  </si>
  <si>
    <t>tarief per jaar per stuk</t>
  </si>
  <si>
    <t>tarief per stuk x factor</t>
  </si>
  <si>
    <t>prijs per eenheid</t>
  </si>
  <si>
    <t>•</t>
  </si>
  <si>
    <t>factor</t>
  </si>
  <si>
    <t>subtotaal waarde x factor</t>
  </si>
  <si>
    <t>Vervangen slijtstrook 2,10m±0,1m inclusief materiaal, arbeidsloon en exclusief all-in voorrijkosten</t>
  </si>
  <si>
    <t>Vervangen slijtstrook 3,00m±0,1m inclusief materiaal, arbeidsloon en exclusief all-in voorrijkosten</t>
  </si>
  <si>
    <t>Vervangen slijtstrook 3,30m±0,1m inclusief materiaal, arbeidsloon en exclusief all-in voorrijkosten</t>
  </si>
  <si>
    <t>Vervangen slijtstrook 4,40m±0,1m inclusief materiaal, arbeidsloon en exclusief all-in voorrijkosten</t>
  </si>
  <si>
    <t>Vervangen glijslof inclusief materiaal, arbeidsloon en exclusief all-in voorrijkosten (per stuk)</t>
  </si>
  <si>
    <t>Arbeidsuren</t>
  </si>
  <si>
    <t xml:space="preserve">Kostendeel materiaal </t>
  </si>
  <si>
    <t xml:space="preserve">Vast all-in voorrijtarief  </t>
  </si>
  <si>
    <t>Arbeidsloon per uur</t>
  </si>
  <si>
    <t>Dienstverlening jaartarief all-in onderhoud</t>
  </si>
  <si>
    <t>Dienstverlening correctief/storingsonderhoud + onderdelen</t>
  </si>
  <si>
    <t>PRIJSINVULFORMULIER-BLAD 3A</t>
  </si>
  <si>
    <t xml:space="preserve">Alle tarieven worden geacht marktconform te zijn. </t>
  </si>
  <si>
    <t>Sub 1</t>
  </si>
  <si>
    <t>Specifieke instructies (in aanvulling op de bijlage 3A algemene informatie en instructies):</t>
  </si>
  <si>
    <t>versie datum: 10 mei 2022</t>
  </si>
  <si>
    <t>aantal</t>
  </si>
  <si>
    <t>Vervangen slijtstrook 1,50 t/m 1,80m±0,1m inclusief materiaal, arbeidsloon en exclusief all-in voorrijkosten</t>
  </si>
  <si>
    <t>Vervangen slijtstrook 2,60m t/m 2,80±0,1m inclusief materiaal, arbeidsloon en exclusief all-in voorrijkosten</t>
  </si>
  <si>
    <t>Tarief categorie S2: Strooier groot</t>
  </si>
  <si>
    <t>Tarief categorie SP1: Sneeuwploeg kunststof werkblad</t>
  </si>
  <si>
    <t xml:space="preserve">Tarief categorie SB1: Sneeuwborstels </t>
  </si>
  <si>
    <t xml:space="preserve">PERCEEL 2 RWS Materieel landelijk NIDO </t>
  </si>
  <si>
    <t>Aanbesteding zaak 31178122</t>
  </si>
  <si>
    <t>A</t>
  </si>
  <si>
    <t xml:space="preserve">Het tarief van positie B in kolom X dient lager te zijn dan het tarief van postie C.  Het tarief van positie C in kolom X dient lager te zijn dan het tarief van postie D. </t>
  </si>
  <si>
    <t xml:space="preserve">Tarief categorie S2: Strooier groot - aanhang/opzet 3,5 m³ t/m 5m³
Tarief categorie SP1: Sneeuwploeg kunststof werkblad 
Tarief categorie SP2: Sneeuwploeg stalen werkblad - werkbreedten 3,3 mtr.
Tarief categorie SP3: Sneeuwploeg stalen werkblad - werkbreedten 4,4 mtr of meer.
Tarief categorie SB1: Sneeuwborstels 
</t>
  </si>
  <si>
    <t>F</t>
  </si>
  <si>
    <t>G</t>
  </si>
  <si>
    <t>H</t>
  </si>
  <si>
    <t>I</t>
  </si>
  <si>
    <t>Sub 2</t>
  </si>
  <si>
    <r>
      <t xml:space="preserve">Inschrijfsom/prijs perceel P2 
= </t>
    </r>
    <r>
      <rPr>
        <b/>
        <i/>
        <sz val="14"/>
        <color theme="1"/>
        <rFont val="Verdana"/>
        <family val="2"/>
      </rPr>
      <t xml:space="preserve">totaal van de  subtotalen Sub 1 + Sub 2  </t>
    </r>
  </si>
  <si>
    <t>Onder positie F t/m L dient een kostendeel materiaalprijs en het aantal arbeidsuren aangegeven te worden, in kolom X wordt vervolgens automatisch de eenheidsprijs uitgerekend op basis van het ingevulde arbeidsloon (pos N).</t>
  </si>
  <si>
    <t xml:space="preserve">Tarief categorie SP3: Sneeuwploeg stalen werkblad va 4,40m </t>
  </si>
  <si>
    <t>Tarief categorie SP2: Sneeuwploeg stalen werkblad 3,30m</t>
  </si>
  <si>
    <t>Subtotaal 2 kolom Z: pos F t/m N</t>
  </si>
  <si>
    <t>Subtotaal 1 kolom Z: pos A t/m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</si>
</sst>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€&quot;* #,##0.00_);_(&quot;€&quot;* \(#,##0.00\);_(&quot;€&quot;* &quot;-&quot;??_);_(@_)"/>
    <numFmt numFmtId="164" formatCode="_(&quot;€&quot;* #,##0.00_);_(&quot;€&quot;* \(#,##0.00\);_(&quot;€&quot;* &quot;-&quot;??_);_(@_)"/>
    <numFmt numFmtId="165" formatCode="&quot;€&quot;\ #,##0.00"/>
    <numFmt numFmtId="166" formatCode="0.0"/>
  </numFmts>
  <fonts count="14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2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b/>
      <i/>
      <sz val="14"/>
      <color theme="1"/>
      <name val="Verdana"/>
      <family val="2"/>
    </font>
    <font>
      <sz val="8"/>
      <color theme="1"/>
      <name val="Verdana"/>
      <family val="2"/>
    </font>
    <font>
      <b/>
      <i/>
      <sz val="9"/>
      <color theme="1"/>
      <name val="Verdana"/>
      <family val="2"/>
    </font>
    <font>
      <u/>
      <sz val="9"/>
      <color theme="1"/>
      <name val="Verdana"/>
      <family val="2"/>
    </font>
    <font>
      <b/>
      <sz val="12"/>
      <color theme="1"/>
      <name val="Verdana"/>
      <family val="2"/>
    </font>
    <font>
      <sz val="9"/>
      <name val="Verdana"/>
      <family val="2"/>
    </font>
    <font>
      <i/>
      <sz val="9"/>
      <color theme="2" tint="-9.9978637043366805E-2"/>
      <name val="Verdana"/>
      <family val="2"/>
    </font>
    <font>
      <i/>
      <sz val="12"/>
      <color theme="1"/>
      <name val="Verdana"/>
      <family val="2"/>
    </font>
    <font>
      <i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FFFFF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3" borderId="0" xfId="0" applyFill="1" applyProtection="1"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3" borderId="0" xfId="0" applyFont="1" applyFill="1" applyProtection="1">
      <protection locked="0"/>
    </xf>
    <xf numFmtId="0" fontId="9" fillId="3" borderId="0" xfId="0" applyFont="1" applyFill="1" applyProtection="1"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0" fillId="3" borderId="0" xfId="0" applyFill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vertical="center" wrapText="1"/>
      <protection locked="0"/>
    </xf>
    <xf numFmtId="0" fontId="10" fillId="0" borderId="1" xfId="0" applyFont="1" applyBorder="1" applyProtection="1">
      <protection locked="0"/>
    </xf>
    <xf numFmtId="164" fontId="10" fillId="2" borderId="1" xfId="0" applyNumberFormat="1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3" borderId="0" xfId="0" applyFont="1" applyFill="1" applyProtection="1">
      <protection locked="0"/>
    </xf>
    <xf numFmtId="0" fontId="0" fillId="0" borderId="0" xfId="0" applyAlignment="1" applyProtection="1">
      <alignment wrapText="1"/>
      <protection locked="0"/>
    </xf>
    <xf numFmtId="165" fontId="3" fillId="0" borderId="6" xfId="0" applyNumberFormat="1" applyFont="1" applyBorder="1" applyAlignment="1" applyProtection="1">
      <alignment vertical="center"/>
    </xf>
    <xf numFmtId="0" fontId="0" fillId="3" borderId="0" xfId="0" applyFill="1" applyProtection="1"/>
    <xf numFmtId="0" fontId="0" fillId="3" borderId="0" xfId="0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center" wrapText="1"/>
    </xf>
    <xf numFmtId="0" fontId="1" fillId="4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1" fillId="4" borderId="5" xfId="0" applyFont="1" applyFill="1" applyBorder="1" applyAlignment="1" applyProtection="1">
      <alignment horizontal="center" vertical="center" wrapText="1"/>
    </xf>
    <xf numFmtId="1" fontId="10" fillId="4" borderId="1" xfId="0" applyNumberFormat="1" applyFont="1" applyFill="1" applyBorder="1" applyAlignment="1" applyProtection="1">
      <alignment horizontal="center"/>
    </xf>
    <xf numFmtId="164" fontId="0" fillId="5" borderId="1" xfId="0" applyNumberFormat="1" applyFill="1" applyBorder="1" applyProtection="1"/>
    <xf numFmtId="164" fontId="1" fillId="5" borderId="2" xfId="0" applyNumberFormat="1" applyFont="1" applyFill="1" applyBorder="1" applyAlignment="1" applyProtection="1">
      <alignment vertical="center"/>
    </xf>
    <xf numFmtId="164" fontId="10" fillId="5" borderId="1" xfId="0" applyNumberFormat="1" applyFont="1" applyFill="1" applyBorder="1" applyAlignment="1" applyProtection="1"/>
    <xf numFmtId="164" fontId="10" fillId="5" borderId="4" xfId="0" applyNumberFormat="1" applyFont="1" applyFill="1" applyBorder="1" applyAlignment="1" applyProtection="1"/>
    <xf numFmtId="0" fontId="7" fillId="4" borderId="11" xfId="0" applyFont="1" applyFill="1" applyBorder="1" applyAlignment="1" applyProtection="1">
      <alignment horizontal="left" vertical="center"/>
      <protection locked="0"/>
    </xf>
    <xf numFmtId="2" fontId="10" fillId="4" borderId="1" xfId="0" applyNumberFormat="1" applyFont="1" applyFill="1" applyBorder="1" applyAlignment="1" applyProtection="1">
      <alignment horizontal="center"/>
    </xf>
    <xf numFmtId="0" fontId="0" fillId="3" borderId="0" xfId="0" applyFont="1" applyFill="1" applyProtection="1"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164" fontId="0" fillId="5" borderId="4" xfId="0" applyNumberFormat="1" applyFill="1" applyBorder="1" applyAlignment="1" applyProtection="1">
      <alignment horizontal="center" vertical="center"/>
    </xf>
    <xf numFmtId="164" fontId="0" fillId="5" borderId="8" xfId="0" applyNumberFormat="1" applyFill="1" applyBorder="1" applyAlignment="1" applyProtection="1">
      <alignment horizontal="center" vertical="center"/>
    </xf>
    <xf numFmtId="164" fontId="0" fillId="5" borderId="5" xfId="0" applyNumberFormat="1" applyFill="1" applyBorder="1" applyAlignment="1" applyProtection="1">
      <alignment horizontal="center" vertical="center"/>
    </xf>
    <xf numFmtId="164" fontId="0" fillId="5" borderId="4" xfId="0" applyNumberFormat="1" applyFill="1" applyBorder="1" applyAlignment="1" applyProtection="1">
      <alignment horizontal="center" vertical="center"/>
    </xf>
    <xf numFmtId="164" fontId="0" fillId="5" borderId="8" xfId="0" applyNumberFormat="1" applyFill="1" applyBorder="1" applyAlignment="1" applyProtection="1">
      <alignment horizontal="center" vertical="center"/>
    </xf>
    <xf numFmtId="164" fontId="0" fillId="5" borderId="5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1" fontId="10" fillId="4" borderId="1" xfId="0" applyNumberFormat="1" applyFont="1" applyFill="1" applyBorder="1" applyAlignment="1" applyProtection="1">
      <alignment horizontal="center" vertical="center"/>
    </xf>
    <xf numFmtId="3" fontId="11" fillId="4" borderId="12" xfId="0" applyNumberFormat="1" applyFont="1" applyFill="1" applyBorder="1" applyAlignment="1" applyProtection="1">
      <alignment horizontal="center" vertical="center"/>
      <protection locked="0"/>
    </xf>
    <xf numFmtId="1" fontId="11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64" fontId="0" fillId="5" borderId="4" xfId="0" applyNumberFormat="1" applyFill="1" applyBorder="1" applyAlignment="1" applyProtection="1">
      <alignment horizontal="center" vertical="center"/>
    </xf>
    <xf numFmtId="164" fontId="0" fillId="5" borderId="8" xfId="0" applyNumberFormat="1" applyFill="1" applyBorder="1" applyAlignment="1" applyProtection="1">
      <alignment horizontal="center" vertical="center"/>
    </xf>
    <xf numFmtId="164" fontId="0" fillId="5" borderId="5" xfId="0" applyNumberForma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12" xfId="0" applyFont="1" applyFill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0" fillId="0" borderId="10" xfId="0" applyBorder="1" applyProtection="1">
      <protection locked="0"/>
    </xf>
    <xf numFmtId="0" fontId="1" fillId="4" borderId="3" xfId="0" applyFont="1" applyFill="1" applyBorder="1" applyAlignment="1" applyProtection="1">
      <alignment vertical="center" wrapText="1"/>
      <protection locked="0"/>
    </xf>
    <xf numFmtId="0" fontId="1" fillId="4" borderId="10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10" fillId="0" borderId="3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164" fontId="0" fillId="5" borderId="4" xfId="0" applyNumberFormat="1" applyFill="1" applyBorder="1" applyAlignment="1" applyProtection="1">
      <alignment horizontal="center" vertical="center"/>
    </xf>
    <xf numFmtId="164" fontId="0" fillId="5" borderId="8" xfId="0" applyNumberFormat="1" applyFill="1" applyBorder="1" applyAlignment="1" applyProtection="1">
      <alignment horizontal="center" vertical="center"/>
    </xf>
    <xf numFmtId="164" fontId="0" fillId="5" borderId="5" xfId="0" applyNumberForma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10" xfId="0" applyFont="1" applyFill="1" applyBorder="1" applyAlignment="1" applyProtection="1">
      <alignment vertical="center"/>
      <protection locked="0"/>
    </xf>
    <xf numFmtId="0" fontId="0" fillId="3" borderId="0" xfId="0" applyFont="1" applyFill="1" applyAlignment="1" applyProtection="1">
      <alignment vertical="center" wrapText="1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vertical="top"/>
    </xf>
    <xf numFmtId="166" fontId="0" fillId="4" borderId="4" xfId="0" applyNumberFormat="1" applyFill="1" applyBorder="1" applyAlignment="1" applyProtection="1">
      <alignment horizontal="center" vertical="center"/>
    </xf>
    <xf numFmtId="166" fontId="0" fillId="4" borderId="8" xfId="0" applyNumberFormat="1" applyFill="1" applyBorder="1" applyAlignment="1" applyProtection="1">
      <alignment horizontal="center" vertical="center"/>
    </xf>
    <xf numFmtId="166" fontId="0" fillId="4" borderId="5" xfId="0" applyNumberForma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4" fontId="0" fillId="5" borderId="4" xfId="0" applyNumberFormat="1" applyFill="1" applyBorder="1" applyAlignment="1" applyProtection="1">
      <alignment vertical="center"/>
    </xf>
    <xf numFmtId="164" fontId="0" fillId="5" borderId="8" xfId="0" applyNumberFormat="1" applyFill="1" applyBorder="1" applyAlignment="1" applyProtection="1">
      <alignment vertical="center"/>
    </xf>
    <xf numFmtId="164" fontId="0" fillId="5" borderId="5" xfId="0" applyNumberFormat="1" applyFill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10" xfId="0" applyFill="1" applyBorder="1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3" fontId="0" fillId="6" borderId="1" xfId="0" applyNumberFormat="1" applyFill="1" applyBorder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B9FFFF"/>
      <color rgb="FFEFFFFF"/>
      <color rgb="FFD5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view="pageBreakPreview" zoomScale="130" zoomScaleNormal="90" zoomScaleSheetLayoutView="130" workbookViewId="0">
      <selection activeCell="E14" sqref="E14"/>
    </sheetView>
  </sheetViews>
  <sheetFormatPr defaultRowHeight="11.25" x14ac:dyDescent="0.15"/>
  <cols>
    <col min="1" max="1" width="2.875" style="3" customWidth="1"/>
    <col min="2" max="2" width="6.5" style="3" customWidth="1"/>
    <col min="3" max="3" width="29.875" style="3" customWidth="1"/>
    <col min="4" max="4" width="20.375" style="3" customWidth="1"/>
    <col min="5" max="5" width="19.875" style="3" customWidth="1"/>
    <col min="6" max="6" width="7.125" style="3" customWidth="1"/>
    <col min="7" max="7" width="15" style="11" customWidth="1"/>
    <col min="8" max="8" width="30" style="3" customWidth="1"/>
    <col min="9" max="9" width="4.625" style="3" customWidth="1"/>
    <col min="10" max="11" width="10.5" style="3" bestFit="1" customWidth="1"/>
    <col min="12" max="12" width="11.5" style="3" bestFit="1" customWidth="1"/>
    <col min="13" max="16384" width="9" style="3"/>
  </cols>
  <sheetData>
    <row r="1" spans="1:12" ht="28.5" customHeight="1" x14ac:dyDescent="0.15">
      <c r="A1" s="1"/>
      <c r="B1" s="1"/>
      <c r="C1" s="1"/>
      <c r="D1" s="1"/>
      <c r="E1" s="1"/>
      <c r="F1" s="1"/>
      <c r="G1" s="2"/>
      <c r="H1" s="1"/>
    </row>
    <row r="2" spans="1:12" s="7" customFormat="1" ht="15.75" customHeight="1" x14ac:dyDescent="0.2">
      <c r="A2" s="4"/>
      <c r="B2" s="5" t="s">
        <v>30</v>
      </c>
      <c r="C2" s="5"/>
      <c r="D2" s="4"/>
      <c r="E2" s="6" t="s">
        <v>41</v>
      </c>
      <c r="F2" s="6"/>
      <c r="H2" s="4"/>
      <c r="I2" s="4"/>
    </row>
    <row r="3" spans="1:12" s="7" customFormat="1" ht="32.25" customHeight="1" x14ac:dyDescent="0.2">
      <c r="A3" s="4"/>
      <c r="B3" s="5"/>
      <c r="C3" s="4"/>
      <c r="D3" s="4"/>
      <c r="E3" s="40" t="s">
        <v>42</v>
      </c>
      <c r="F3" s="40"/>
      <c r="G3" s="6"/>
      <c r="H3" s="40" t="s">
        <v>34</v>
      </c>
    </row>
    <row r="4" spans="1:12" s="42" customFormat="1" ht="36.75" customHeight="1" x14ac:dyDescent="0.15">
      <c r="A4" s="41"/>
      <c r="B4" s="45" t="s">
        <v>33</v>
      </c>
      <c r="C4" s="46"/>
      <c r="D4" s="46"/>
      <c r="E4" s="46"/>
      <c r="F4" s="46"/>
      <c r="G4" s="45"/>
      <c r="H4" s="46"/>
      <c r="I4" s="41"/>
    </row>
    <row r="5" spans="1:12" s="11" customFormat="1" ht="9" customHeight="1" x14ac:dyDescent="0.15">
      <c r="A5" s="2"/>
      <c r="B5" s="43"/>
      <c r="C5" s="2"/>
      <c r="D5" s="2"/>
      <c r="E5" s="2"/>
      <c r="F5" s="2"/>
      <c r="G5" s="2"/>
      <c r="H5" s="2"/>
      <c r="I5" s="2"/>
    </row>
    <row r="6" spans="1:12" s="11" customFormat="1" ht="30" customHeight="1" x14ac:dyDescent="0.15">
      <c r="A6" s="2" t="s">
        <v>16</v>
      </c>
      <c r="B6" s="91" t="s">
        <v>44</v>
      </c>
      <c r="C6" s="91"/>
      <c r="D6" s="91"/>
      <c r="E6" s="91"/>
      <c r="F6" s="91"/>
      <c r="G6" s="91"/>
      <c r="H6" s="91"/>
      <c r="I6" s="44"/>
    </row>
    <row r="7" spans="1:12" s="11" customFormat="1" ht="25.5" customHeight="1" x14ac:dyDescent="0.15">
      <c r="A7" s="2" t="s">
        <v>16</v>
      </c>
      <c r="B7" s="72" t="s">
        <v>52</v>
      </c>
      <c r="C7" s="72"/>
      <c r="D7" s="72"/>
      <c r="E7" s="72"/>
      <c r="F7" s="72"/>
      <c r="G7" s="72"/>
      <c r="H7" s="72"/>
      <c r="I7" s="44"/>
    </row>
    <row r="8" spans="1:12" s="11" customFormat="1" ht="18" customHeight="1" x14ac:dyDescent="0.15">
      <c r="A8" s="2" t="s">
        <v>16</v>
      </c>
      <c r="B8" s="95" t="s">
        <v>31</v>
      </c>
      <c r="C8" s="95"/>
      <c r="D8" s="95"/>
      <c r="E8" s="96"/>
      <c r="F8" s="96"/>
      <c r="G8" s="96"/>
      <c r="H8" s="96"/>
      <c r="I8" s="96"/>
      <c r="J8" s="2"/>
    </row>
    <row r="9" spans="1:12" x14ac:dyDescent="0.15">
      <c r="A9" s="8"/>
      <c r="B9" s="92"/>
      <c r="C9" s="92"/>
      <c r="D9" s="92"/>
      <c r="E9" s="92"/>
      <c r="F9" s="92"/>
      <c r="G9" s="92"/>
      <c r="H9" s="92"/>
    </row>
    <row r="10" spans="1:12" s="54" customFormat="1" ht="75" customHeight="1" x14ac:dyDescent="0.15">
      <c r="A10" s="8"/>
      <c r="B10" s="97" t="s">
        <v>45</v>
      </c>
      <c r="C10" s="98"/>
      <c r="D10" s="98"/>
      <c r="E10" s="98"/>
      <c r="F10" s="55"/>
      <c r="G10" s="8"/>
      <c r="H10" s="8"/>
    </row>
    <row r="11" spans="1:12" x14ac:dyDescent="0.15">
      <c r="A11" s="1"/>
      <c r="B11" s="1"/>
      <c r="C11" s="1"/>
      <c r="D11" s="1"/>
      <c r="E11" s="1"/>
      <c r="F11" s="1"/>
      <c r="G11" s="2"/>
      <c r="H11" s="1"/>
    </row>
    <row r="12" spans="1:12" ht="22.5" customHeight="1" x14ac:dyDescent="0.15">
      <c r="A12" s="1"/>
      <c r="B12" s="25"/>
      <c r="C12" s="93"/>
      <c r="D12" s="94"/>
      <c r="E12" s="26" t="s">
        <v>4</v>
      </c>
      <c r="F12" s="26"/>
      <c r="G12" s="27" t="s">
        <v>5</v>
      </c>
      <c r="H12" s="27" t="s">
        <v>6</v>
      </c>
    </row>
    <row r="13" spans="1:12" ht="22.5" customHeight="1" x14ac:dyDescent="0.15">
      <c r="A13" s="1"/>
      <c r="B13" s="28" t="s">
        <v>0</v>
      </c>
      <c r="C13" s="93" t="s">
        <v>28</v>
      </c>
      <c r="D13" s="94"/>
      <c r="E13" s="26" t="s">
        <v>13</v>
      </c>
      <c r="F13" s="26" t="s">
        <v>35</v>
      </c>
      <c r="G13" s="29" t="s">
        <v>17</v>
      </c>
      <c r="H13" s="27" t="s">
        <v>14</v>
      </c>
    </row>
    <row r="14" spans="1:12" x14ac:dyDescent="0.15">
      <c r="A14" s="1"/>
      <c r="B14" s="9" t="s">
        <v>43</v>
      </c>
      <c r="C14" s="76" t="s">
        <v>38</v>
      </c>
      <c r="D14" s="77"/>
      <c r="E14" s="10">
        <v>0</v>
      </c>
      <c r="F14" s="114">
        <v>1</v>
      </c>
      <c r="G14" s="56">
        <v>3</v>
      </c>
      <c r="H14" s="34">
        <f>(G14-1)*E14+(0.8*E14)</f>
        <v>0</v>
      </c>
      <c r="J14" s="113"/>
      <c r="K14" s="113"/>
      <c r="L14" s="113"/>
    </row>
    <row r="15" spans="1:12" x14ac:dyDescent="0.15">
      <c r="A15" s="1"/>
      <c r="B15" s="9" t="s">
        <v>1</v>
      </c>
      <c r="C15" s="76" t="s">
        <v>39</v>
      </c>
      <c r="D15" s="77"/>
      <c r="E15" s="10">
        <v>0</v>
      </c>
      <c r="F15" s="114">
        <v>169</v>
      </c>
      <c r="G15" s="56">
        <v>780</v>
      </c>
      <c r="H15" s="34">
        <f t="shared" ref="H15:H18" si="0">(G15-1)*E15+(0.8*E15)</f>
        <v>0</v>
      </c>
    </row>
    <row r="16" spans="1:12" x14ac:dyDescent="0.15">
      <c r="A16" s="1"/>
      <c r="B16" s="9" t="s">
        <v>2</v>
      </c>
      <c r="C16" s="76" t="s">
        <v>54</v>
      </c>
      <c r="D16" s="77"/>
      <c r="E16" s="10">
        <v>0</v>
      </c>
      <c r="F16" s="114">
        <v>46</v>
      </c>
      <c r="G16" s="56">
        <v>155</v>
      </c>
      <c r="H16" s="34">
        <f t="shared" si="0"/>
        <v>0</v>
      </c>
    </row>
    <row r="17" spans="1:8" s="62" customFormat="1" x14ac:dyDescent="0.15">
      <c r="A17" s="61"/>
      <c r="B17" s="63" t="s">
        <v>3</v>
      </c>
      <c r="C17" s="76" t="s">
        <v>53</v>
      </c>
      <c r="D17" s="77"/>
      <c r="E17" s="10">
        <v>0</v>
      </c>
      <c r="F17" s="114">
        <v>220</v>
      </c>
      <c r="G17" s="56">
        <v>1049</v>
      </c>
      <c r="H17" s="34">
        <f t="shared" si="0"/>
        <v>0</v>
      </c>
    </row>
    <row r="18" spans="1:8" ht="12" thickBot="1" x14ac:dyDescent="0.2">
      <c r="A18" s="1"/>
      <c r="B18" s="9" t="s">
        <v>7</v>
      </c>
      <c r="C18" s="76" t="s">
        <v>40</v>
      </c>
      <c r="D18" s="77"/>
      <c r="E18" s="10">
        <v>0</v>
      </c>
      <c r="F18" s="114">
        <v>3</v>
      </c>
      <c r="G18" s="56">
        <v>15</v>
      </c>
      <c r="H18" s="34">
        <f t="shared" si="0"/>
        <v>0</v>
      </c>
    </row>
    <row r="19" spans="1:8" s="11" customFormat="1" ht="15.95" customHeight="1" thickBot="1" x14ac:dyDescent="0.2">
      <c r="A19" s="1"/>
      <c r="B19" s="30" t="s">
        <v>32</v>
      </c>
      <c r="C19" s="69" t="s">
        <v>56</v>
      </c>
      <c r="D19" s="38"/>
      <c r="E19" s="38"/>
      <c r="F19" s="57">
        <f>SUM(F14:F18)</f>
        <v>439</v>
      </c>
      <c r="G19" s="58">
        <f>SUM(G14:G18)</f>
        <v>2002</v>
      </c>
      <c r="H19" s="35">
        <f>SUM(H14:H18)</f>
        <v>0</v>
      </c>
    </row>
    <row r="20" spans="1:8" ht="22.5" customHeight="1" x14ac:dyDescent="0.15">
      <c r="A20" s="1"/>
      <c r="B20" s="31"/>
      <c r="C20" s="78" t="s">
        <v>29</v>
      </c>
      <c r="D20" s="79"/>
      <c r="E20" s="27" t="s">
        <v>15</v>
      </c>
      <c r="F20" s="27"/>
      <c r="G20" s="29" t="s">
        <v>17</v>
      </c>
      <c r="H20" s="32" t="s">
        <v>18</v>
      </c>
    </row>
    <row r="21" spans="1:8" ht="22.5" customHeight="1" x14ac:dyDescent="0.15">
      <c r="A21" s="1"/>
      <c r="B21" s="102" t="s">
        <v>46</v>
      </c>
      <c r="C21" s="84" t="s">
        <v>36</v>
      </c>
      <c r="D21" s="85"/>
      <c r="E21" s="88">
        <f>D22+(D23*$E$43)</f>
        <v>0</v>
      </c>
      <c r="F21" s="66"/>
      <c r="G21" s="99">
        <v>2</v>
      </c>
      <c r="H21" s="105">
        <f>G21*E21</f>
        <v>0</v>
      </c>
    </row>
    <row r="22" spans="1:8" x14ac:dyDescent="0.15">
      <c r="A22" s="1"/>
      <c r="B22" s="103"/>
      <c r="C22" s="64" t="s">
        <v>25</v>
      </c>
      <c r="D22" s="12">
        <v>0</v>
      </c>
      <c r="E22" s="89"/>
      <c r="F22" s="67"/>
      <c r="G22" s="100"/>
      <c r="H22" s="106"/>
    </row>
    <row r="23" spans="1:8" x14ac:dyDescent="0.15">
      <c r="A23" s="1"/>
      <c r="B23" s="104"/>
      <c r="C23" s="65" t="s">
        <v>24</v>
      </c>
      <c r="D23" s="13">
        <v>0</v>
      </c>
      <c r="E23" s="90"/>
      <c r="F23" s="68"/>
      <c r="G23" s="101"/>
      <c r="H23" s="107"/>
    </row>
    <row r="24" spans="1:8" ht="22.5" customHeight="1" x14ac:dyDescent="0.15">
      <c r="A24" s="1"/>
      <c r="B24" s="102" t="s">
        <v>47</v>
      </c>
      <c r="C24" s="84" t="s">
        <v>19</v>
      </c>
      <c r="D24" s="85"/>
      <c r="E24" s="88">
        <f>D25+(D26*$E$43)</f>
        <v>0</v>
      </c>
      <c r="F24" s="66"/>
      <c r="G24" s="99">
        <v>2</v>
      </c>
      <c r="H24" s="105">
        <f t="shared" ref="H24:H43" si="1">G24*E24</f>
        <v>0</v>
      </c>
    </row>
    <row r="25" spans="1:8" x14ac:dyDescent="0.15">
      <c r="A25" s="1"/>
      <c r="B25" s="103"/>
      <c r="C25" s="64" t="s">
        <v>25</v>
      </c>
      <c r="D25" s="12">
        <v>0</v>
      </c>
      <c r="E25" s="89"/>
      <c r="F25" s="67"/>
      <c r="G25" s="100"/>
      <c r="H25" s="106"/>
    </row>
    <row r="26" spans="1:8" x14ac:dyDescent="0.15">
      <c r="A26" s="1"/>
      <c r="B26" s="104"/>
      <c r="C26" s="65" t="s">
        <v>24</v>
      </c>
      <c r="D26" s="13">
        <v>0</v>
      </c>
      <c r="E26" s="90"/>
      <c r="F26" s="68"/>
      <c r="G26" s="101"/>
      <c r="H26" s="107"/>
    </row>
    <row r="27" spans="1:8" ht="22.5" customHeight="1" x14ac:dyDescent="0.15">
      <c r="A27" s="1"/>
      <c r="B27" s="102" t="s">
        <v>48</v>
      </c>
      <c r="C27" s="84" t="s">
        <v>37</v>
      </c>
      <c r="D27" s="85"/>
      <c r="E27" s="88">
        <f>D28+(D29*$E$43)</f>
        <v>0</v>
      </c>
      <c r="F27" s="66"/>
      <c r="G27" s="99">
        <v>5</v>
      </c>
      <c r="H27" s="105">
        <f t="shared" si="1"/>
        <v>0</v>
      </c>
    </row>
    <row r="28" spans="1:8" x14ac:dyDescent="0.15">
      <c r="A28" s="1"/>
      <c r="B28" s="103"/>
      <c r="C28" s="64" t="s">
        <v>25</v>
      </c>
      <c r="D28" s="12">
        <v>0</v>
      </c>
      <c r="E28" s="89"/>
      <c r="F28" s="67"/>
      <c r="G28" s="100"/>
      <c r="H28" s="106"/>
    </row>
    <row r="29" spans="1:8" x14ac:dyDescent="0.15">
      <c r="A29" s="1"/>
      <c r="B29" s="104"/>
      <c r="C29" s="65" t="s">
        <v>24</v>
      </c>
      <c r="D29" s="13">
        <v>0</v>
      </c>
      <c r="E29" s="90"/>
      <c r="F29" s="68"/>
      <c r="G29" s="101"/>
      <c r="H29" s="107"/>
    </row>
    <row r="30" spans="1:8" ht="22.5" customHeight="1" x14ac:dyDescent="0.15">
      <c r="A30" s="1"/>
      <c r="B30" s="102" t="s">
        <v>49</v>
      </c>
      <c r="C30" s="84" t="s">
        <v>20</v>
      </c>
      <c r="D30" s="85"/>
      <c r="E30" s="88">
        <f>D31+(D32*$E$43)</f>
        <v>0</v>
      </c>
      <c r="F30" s="48"/>
      <c r="G30" s="99">
        <v>4</v>
      </c>
      <c r="H30" s="105">
        <f t="shared" si="1"/>
        <v>0</v>
      </c>
    </row>
    <row r="31" spans="1:8" x14ac:dyDescent="0.15">
      <c r="A31" s="1"/>
      <c r="B31" s="103"/>
      <c r="C31" s="64" t="s">
        <v>25</v>
      </c>
      <c r="D31" s="12">
        <v>0</v>
      </c>
      <c r="E31" s="89"/>
      <c r="F31" s="49"/>
      <c r="G31" s="100"/>
      <c r="H31" s="106"/>
    </row>
    <row r="32" spans="1:8" x14ac:dyDescent="0.15">
      <c r="A32" s="1"/>
      <c r="B32" s="104"/>
      <c r="C32" s="65" t="s">
        <v>24</v>
      </c>
      <c r="D32" s="13">
        <v>0</v>
      </c>
      <c r="E32" s="90"/>
      <c r="F32" s="50"/>
      <c r="G32" s="101"/>
      <c r="H32" s="107"/>
    </row>
    <row r="33" spans="1:8" ht="22.5" customHeight="1" x14ac:dyDescent="0.15">
      <c r="A33" s="1"/>
      <c r="B33" s="102" t="s">
        <v>8</v>
      </c>
      <c r="C33" s="84" t="s">
        <v>21</v>
      </c>
      <c r="D33" s="85"/>
      <c r="E33" s="88">
        <f t="shared" ref="E33" si="2">D34+(D35*$E$43)</f>
        <v>0</v>
      </c>
      <c r="F33" s="51"/>
      <c r="G33" s="99">
        <v>20</v>
      </c>
      <c r="H33" s="105">
        <f t="shared" si="1"/>
        <v>0</v>
      </c>
    </row>
    <row r="34" spans="1:8" x14ac:dyDescent="0.15">
      <c r="A34" s="1"/>
      <c r="B34" s="103"/>
      <c r="C34" s="64" t="s">
        <v>25</v>
      </c>
      <c r="D34" s="12">
        <v>0</v>
      </c>
      <c r="E34" s="89"/>
      <c r="F34" s="52"/>
      <c r="G34" s="100"/>
      <c r="H34" s="106"/>
    </row>
    <row r="35" spans="1:8" x14ac:dyDescent="0.15">
      <c r="A35" s="1"/>
      <c r="B35" s="104"/>
      <c r="C35" s="65" t="s">
        <v>24</v>
      </c>
      <c r="D35" s="13">
        <v>0</v>
      </c>
      <c r="E35" s="90"/>
      <c r="F35" s="53"/>
      <c r="G35" s="101"/>
      <c r="H35" s="107"/>
    </row>
    <row r="36" spans="1:8" ht="22.5" customHeight="1" x14ac:dyDescent="0.15">
      <c r="A36" s="1"/>
      <c r="B36" s="102" t="s">
        <v>9</v>
      </c>
      <c r="C36" s="84" t="s">
        <v>22</v>
      </c>
      <c r="D36" s="85"/>
      <c r="E36" s="88">
        <f t="shared" ref="E36" si="3">D37+(D38*$E$43)</f>
        <v>0</v>
      </c>
      <c r="F36" s="48"/>
      <c r="G36" s="99">
        <v>40</v>
      </c>
      <c r="H36" s="105">
        <f t="shared" si="1"/>
        <v>0</v>
      </c>
    </row>
    <row r="37" spans="1:8" x14ac:dyDescent="0.15">
      <c r="A37" s="1"/>
      <c r="B37" s="103"/>
      <c r="C37" s="64" t="s">
        <v>25</v>
      </c>
      <c r="D37" s="12">
        <v>0</v>
      </c>
      <c r="E37" s="89"/>
      <c r="F37" s="49"/>
      <c r="G37" s="100"/>
      <c r="H37" s="106"/>
    </row>
    <row r="38" spans="1:8" x14ac:dyDescent="0.15">
      <c r="A38" s="1"/>
      <c r="B38" s="104"/>
      <c r="C38" s="65" t="s">
        <v>24</v>
      </c>
      <c r="D38" s="13">
        <v>0</v>
      </c>
      <c r="E38" s="90"/>
      <c r="F38" s="50"/>
      <c r="G38" s="101"/>
      <c r="H38" s="107"/>
    </row>
    <row r="39" spans="1:8" s="60" customFormat="1" ht="23.25" customHeight="1" x14ac:dyDescent="0.15">
      <c r="A39" s="59"/>
      <c r="B39" s="108" t="s">
        <v>10</v>
      </c>
      <c r="C39" s="111" t="s">
        <v>23</v>
      </c>
      <c r="D39" s="112"/>
      <c r="E39" s="88">
        <f t="shared" ref="E39" si="4">D40+(D41*$E$43)</f>
        <v>0</v>
      </c>
      <c r="F39" s="51"/>
      <c r="G39" s="99">
        <v>10</v>
      </c>
      <c r="H39" s="105">
        <f t="shared" si="1"/>
        <v>0</v>
      </c>
    </row>
    <row r="40" spans="1:8" s="60" customFormat="1" x14ac:dyDescent="0.15">
      <c r="A40" s="59"/>
      <c r="B40" s="109"/>
      <c r="C40" s="64" t="s">
        <v>25</v>
      </c>
      <c r="D40" s="14">
        <v>0</v>
      </c>
      <c r="E40" s="89"/>
      <c r="F40" s="52"/>
      <c r="G40" s="100"/>
      <c r="H40" s="106"/>
    </row>
    <row r="41" spans="1:8" s="60" customFormat="1" x14ac:dyDescent="0.15">
      <c r="A41" s="59"/>
      <c r="B41" s="110"/>
      <c r="C41" s="65" t="s">
        <v>24</v>
      </c>
      <c r="D41" s="13">
        <v>0</v>
      </c>
      <c r="E41" s="90"/>
      <c r="F41" s="53"/>
      <c r="G41" s="101"/>
      <c r="H41" s="107"/>
    </row>
    <row r="42" spans="1:8" x14ac:dyDescent="0.15">
      <c r="A42" s="1"/>
      <c r="B42" s="15" t="s">
        <v>11</v>
      </c>
      <c r="C42" s="86" t="s">
        <v>26</v>
      </c>
      <c r="D42" s="87"/>
      <c r="E42" s="16">
        <v>0</v>
      </c>
      <c r="F42" s="16"/>
      <c r="G42" s="39">
        <f>SUM(G21:G41)</f>
        <v>83</v>
      </c>
      <c r="H42" s="36">
        <f t="shared" si="1"/>
        <v>0</v>
      </c>
    </row>
    <row r="43" spans="1:8" ht="12" thickBot="1" x14ac:dyDescent="0.2">
      <c r="A43" s="1"/>
      <c r="B43" s="15" t="s">
        <v>12</v>
      </c>
      <c r="C43" s="86" t="s">
        <v>27</v>
      </c>
      <c r="D43" s="87"/>
      <c r="E43" s="16">
        <v>0</v>
      </c>
      <c r="F43" s="16"/>
      <c r="G43" s="33">
        <v>120</v>
      </c>
      <c r="H43" s="37">
        <f t="shared" si="1"/>
        <v>0</v>
      </c>
    </row>
    <row r="44" spans="1:8" s="11" customFormat="1" ht="22.5" customHeight="1" thickBot="1" x14ac:dyDescent="0.2">
      <c r="A44" s="1"/>
      <c r="B44" s="30" t="s">
        <v>50</v>
      </c>
      <c r="C44" s="73" t="s">
        <v>55</v>
      </c>
      <c r="D44" s="74"/>
      <c r="E44" s="74"/>
      <c r="F44" s="74"/>
      <c r="G44" s="75"/>
      <c r="H44" s="35">
        <f>SUM(H21:H43)</f>
        <v>0</v>
      </c>
    </row>
    <row r="45" spans="1:8" x14ac:dyDescent="0.15">
      <c r="A45" s="1"/>
      <c r="B45" s="1"/>
      <c r="C45" s="1"/>
      <c r="D45" s="1"/>
      <c r="E45" s="1"/>
      <c r="F45" s="1"/>
      <c r="G45" s="2"/>
      <c r="H45" s="21"/>
    </row>
    <row r="46" spans="1:8" x14ac:dyDescent="0.15">
      <c r="A46" s="1"/>
      <c r="B46" s="1"/>
      <c r="C46" s="1"/>
      <c r="D46" s="1"/>
      <c r="E46" s="1"/>
      <c r="F46" s="1"/>
      <c r="G46" s="2"/>
      <c r="H46" s="21"/>
    </row>
    <row r="47" spans="1:8" ht="12" thickBot="1" x14ac:dyDescent="0.2">
      <c r="A47" s="1"/>
      <c r="B47" s="1"/>
      <c r="C47" s="1"/>
      <c r="D47" s="1"/>
      <c r="E47" s="1"/>
      <c r="F47" s="1"/>
      <c r="G47" s="2"/>
      <c r="H47" s="21"/>
    </row>
    <row r="48" spans="1:8" s="17" customFormat="1" ht="45" customHeight="1" thickBot="1" x14ac:dyDescent="0.2">
      <c r="A48" s="1"/>
      <c r="B48" s="80" t="s">
        <v>51</v>
      </c>
      <c r="C48" s="81"/>
      <c r="D48" s="82"/>
      <c r="E48" s="82"/>
      <c r="F48" s="82"/>
      <c r="G48" s="83"/>
      <c r="H48" s="20">
        <f>H19+H44</f>
        <v>0</v>
      </c>
    </row>
    <row r="49" spans="1:8" x14ac:dyDescent="0.15">
      <c r="A49" s="1"/>
      <c r="B49" s="1"/>
      <c r="C49" s="1"/>
      <c r="D49" s="1"/>
      <c r="E49" s="1"/>
      <c r="F49" s="1"/>
      <c r="G49" s="2"/>
      <c r="H49" s="1"/>
    </row>
    <row r="50" spans="1:8" x14ac:dyDescent="0.15">
      <c r="A50" s="1"/>
      <c r="B50" s="1"/>
      <c r="C50" s="1"/>
      <c r="D50" s="1"/>
      <c r="E50" s="1"/>
      <c r="F50" s="1"/>
      <c r="G50" s="2"/>
      <c r="H50" s="1"/>
    </row>
    <row r="51" spans="1:8" x14ac:dyDescent="0.15">
      <c r="A51" s="1"/>
      <c r="B51" s="22"/>
      <c r="C51" s="23"/>
      <c r="D51" s="22"/>
      <c r="E51" s="22"/>
      <c r="F51" s="22"/>
      <c r="G51" s="24"/>
      <c r="H51" s="1"/>
    </row>
    <row r="52" spans="1:8" x14ac:dyDescent="0.15">
      <c r="A52" s="1"/>
      <c r="B52" s="22"/>
      <c r="C52" s="22"/>
      <c r="D52" s="22"/>
      <c r="E52" s="22"/>
      <c r="F52" s="22"/>
      <c r="G52" s="24"/>
      <c r="H52" s="1"/>
    </row>
    <row r="53" spans="1:8" x14ac:dyDescent="0.15">
      <c r="A53" s="1"/>
      <c r="B53" s="22"/>
      <c r="C53" s="24"/>
      <c r="D53" s="22"/>
      <c r="E53" s="22"/>
      <c r="F53" s="22"/>
      <c r="G53" s="24"/>
      <c r="H53" s="1"/>
    </row>
    <row r="54" spans="1:8" x14ac:dyDescent="0.15">
      <c r="A54" s="1"/>
      <c r="B54" s="22"/>
      <c r="C54" s="22"/>
      <c r="D54" s="22"/>
      <c r="E54" s="22"/>
      <c r="F54" s="22"/>
      <c r="G54" s="24"/>
      <c r="H54" s="1"/>
    </row>
    <row r="55" spans="1:8" x14ac:dyDescent="0.15">
      <c r="A55" s="1"/>
      <c r="B55" s="22"/>
      <c r="C55" s="24"/>
      <c r="D55" s="22"/>
      <c r="E55" s="22"/>
      <c r="F55" s="22"/>
      <c r="G55" s="24"/>
      <c r="H55" s="1"/>
    </row>
    <row r="56" spans="1:8" x14ac:dyDescent="0.15">
      <c r="A56" s="1"/>
      <c r="B56" s="22"/>
      <c r="C56" s="22"/>
      <c r="D56" s="22"/>
      <c r="E56" s="22"/>
      <c r="F56" s="22"/>
      <c r="G56" s="24"/>
      <c r="H56" s="1"/>
    </row>
    <row r="57" spans="1:8" x14ac:dyDescent="0.15">
      <c r="A57" s="1"/>
      <c r="B57" s="22"/>
      <c r="C57" s="24"/>
      <c r="D57" s="70"/>
      <c r="E57" s="71"/>
      <c r="F57" s="47"/>
      <c r="G57" s="24"/>
      <c r="H57" s="1"/>
    </row>
    <row r="58" spans="1:8" x14ac:dyDescent="0.15">
      <c r="A58" s="1"/>
      <c r="B58" s="22"/>
      <c r="C58" s="22"/>
      <c r="D58" s="71"/>
      <c r="E58" s="71"/>
      <c r="F58" s="47"/>
      <c r="G58" s="24"/>
      <c r="H58" s="1"/>
    </row>
    <row r="59" spans="1:8" x14ac:dyDescent="0.15">
      <c r="A59" s="1"/>
      <c r="B59" s="22"/>
      <c r="C59" s="24"/>
      <c r="D59" s="70"/>
      <c r="E59" s="71"/>
      <c r="F59" s="47"/>
      <c r="G59" s="24"/>
      <c r="H59" s="1"/>
    </row>
    <row r="60" spans="1:8" x14ac:dyDescent="0.15">
      <c r="A60" s="1"/>
      <c r="B60" s="22"/>
      <c r="C60" s="24"/>
      <c r="D60" s="71"/>
      <c r="E60" s="71"/>
      <c r="F60" s="47"/>
      <c r="G60" s="24"/>
      <c r="H60" s="1"/>
    </row>
    <row r="61" spans="1:8" x14ac:dyDescent="0.15">
      <c r="A61" s="1"/>
      <c r="B61" s="22"/>
      <c r="C61" s="22"/>
      <c r="D61" s="71"/>
      <c r="E61" s="71"/>
      <c r="F61" s="47"/>
      <c r="G61" s="24"/>
      <c r="H61" s="1"/>
    </row>
    <row r="62" spans="1:8" x14ac:dyDescent="0.15">
      <c r="A62" s="1"/>
      <c r="B62" s="22"/>
      <c r="C62" s="24"/>
      <c r="D62" s="70"/>
      <c r="E62" s="71"/>
      <c r="F62" s="47"/>
      <c r="G62" s="24"/>
      <c r="H62" s="1"/>
    </row>
    <row r="63" spans="1:8" x14ac:dyDescent="0.15">
      <c r="A63" s="1"/>
      <c r="B63" s="22"/>
      <c r="C63" s="22"/>
      <c r="D63" s="71"/>
      <c r="E63" s="71"/>
      <c r="F63" s="47"/>
      <c r="G63" s="24"/>
      <c r="H63" s="1"/>
    </row>
    <row r="64" spans="1:8" x14ac:dyDescent="0.15">
      <c r="A64" s="1"/>
      <c r="B64" s="22"/>
      <c r="C64" s="22"/>
      <c r="D64" s="71"/>
      <c r="E64" s="71"/>
      <c r="F64" s="47"/>
      <c r="G64" s="24"/>
      <c r="H64" s="1"/>
    </row>
    <row r="65" spans="1:8" x14ac:dyDescent="0.15">
      <c r="A65" s="1"/>
      <c r="B65" s="22"/>
      <c r="C65" s="22"/>
      <c r="D65" s="22"/>
      <c r="E65" s="22"/>
      <c r="F65" s="22"/>
      <c r="G65" s="24"/>
      <c r="H65" s="1"/>
    </row>
    <row r="66" spans="1:8" x14ac:dyDescent="0.15">
      <c r="A66" s="1"/>
      <c r="B66" s="1"/>
      <c r="C66" s="1"/>
      <c r="D66" s="1"/>
      <c r="E66" s="1"/>
      <c r="F66" s="1"/>
      <c r="G66" s="2"/>
      <c r="H66" s="1"/>
    </row>
    <row r="67" spans="1:8" x14ac:dyDescent="0.15">
      <c r="A67" s="1"/>
      <c r="B67" s="1"/>
      <c r="C67" s="1"/>
      <c r="D67" s="1"/>
      <c r="E67" s="1"/>
      <c r="F67" s="1"/>
      <c r="G67" s="2"/>
      <c r="H67" s="1"/>
    </row>
    <row r="68" spans="1:8" x14ac:dyDescent="0.15">
      <c r="A68" s="1"/>
      <c r="B68" s="1"/>
      <c r="C68" s="1"/>
      <c r="D68" s="1"/>
      <c r="E68" s="1"/>
      <c r="F68" s="1"/>
      <c r="G68" s="2"/>
      <c r="H68" s="1"/>
    </row>
    <row r="69" spans="1:8" x14ac:dyDescent="0.15">
      <c r="A69" s="1"/>
      <c r="B69" s="18"/>
      <c r="C69" s="1"/>
      <c r="D69" s="1"/>
      <c r="E69" s="1"/>
      <c r="F69" s="1"/>
      <c r="G69" s="2"/>
      <c r="H69" s="1"/>
    </row>
    <row r="71" spans="1:8" x14ac:dyDescent="0.15">
      <c r="C71" s="19"/>
    </row>
  </sheetData>
  <sheetProtection algorithmName="SHA-512" hashValue="vE40BoiwAOwxTr8IOsWu+6pWm0FV7gasvL10zQk1/MgoqKbLRXpTdAZTQYMJf0Aw4QanPM6ohnb2rmLrCcv74A==" saltValue="SdKKsd4HuubdBUUqPqAmNw==" spinCount="100000" sheet="1" objects="1" scenarios="1"/>
  <mergeCells count="55">
    <mergeCell ref="B39:B41"/>
    <mergeCell ref="G36:G38"/>
    <mergeCell ref="B36:B38"/>
    <mergeCell ref="C39:D39"/>
    <mergeCell ref="C36:D36"/>
    <mergeCell ref="E36:E38"/>
    <mergeCell ref="E39:E41"/>
    <mergeCell ref="G39:G41"/>
    <mergeCell ref="H39:H41"/>
    <mergeCell ref="C17:D17"/>
    <mergeCell ref="H36:H38"/>
    <mergeCell ref="H21:H23"/>
    <mergeCell ref="H24:H26"/>
    <mergeCell ref="H27:H29"/>
    <mergeCell ref="H30:H32"/>
    <mergeCell ref="H33:H35"/>
    <mergeCell ref="G21:G23"/>
    <mergeCell ref="G24:G26"/>
    <mergeCell ref="G27:G29"/>
    <mergeCell ref="G30:G32"/>
    <mergeCell ref="E24:E26"/>
    <mergeCell ref="E27:E29"/>
    <mergeCell ref="C30:D30"/>
    <mergeCell ref="C33:D33"/>
    <mergeCell ref="B6:H6"/>
    <mergeCell ref="B9:H9"/>
    <mergeCell ref="C12:D12"/>
    <mergeCell ref="C13:D13"/>
    <mergeCell ref="B8:I8"/>
    <mergeCell ref="B10:E10"/>
    <mergeCell ref="G33:G35"/>
    <mergeCell ref="B21:B23"/>
    <mergeCell ref="B24:B26"/>
    <mergeCell ref="B27:B29"/>
    <mergeCell ref="B30:B32"/>
    <mergeCell ref="B33:B35"/>
    <mergeCell ref="C21:D21"/>
    <mergeCell ref="E33:E35"/>
    <mergeCell ref="C27:D27"/>
    <mergeCell ref="D62:E64"/>
    <mergeCell ref="D59:E61"/>
    <mergeCell ref="D57:E58"/>
    <mergeCell ref="B7:H7"/>
    <mergeCell ref="C44:G44"/>
    <mergeCell ref="C14:D14"/>
    <mergeCell ref="C15:D15"/>
    <mergeCell ref="C16:D16"/>
    <mergeCell ref="C18:D18"/>
    <mergeCell ref="C20:D20"/>
    <mergeCell ref="B48:G48"/>
    <mergeCell ref="C24:D24"/>
    <mergeCell ref="C42:D42"/>
    <mergeCell ref="C43:D43"/>
    <mergeCell ref="E21:E23"/>
    <mergeCell ref="E30:E32"/>
  </mergeCells>
  <pageMargins left="0.7" right="0.7" top="0.75" bottom="0.75" header="0.3" footer="0.41249999999999998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P1 prijsinvulformulier</vt:lpstr>
      <vt:lpstr>'Perceel P1 prijsinvulformulier'!Afdrukbereik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Bosma, Paul (CD)</dc:creator>
  <cp:lastModifiedBy>Bosma, Paul (CD)</cp:lastModifiedBy>
  <cp:lastPrinted>2021-04-13T12:18:26Z</cp:lastPrinted>
  <dcterms:created xsi:type="dcterms:W3CDTF">2015-09-16T20:38:20Z</dcterms:created>
  <dcterms:modified xsi:type="dcterms:W3CDTF">2022-05-09T11:25:52Z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3A P2 Perceel 2 prijsinvulformulier.xlsx</vt:lpwstr>
  </property>
</Properties>
</file>