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M Mos\Documents\COG\HR\Publicatie\"/>
    </mc:Choice>
  </mc:AlternateContent>
  <xr:revisionPtr revIDLastSave="0" documentId="13_ncr:1_{C411D674-ACBE-403B-B573-2C78376262C5}" xr6:coauthVersionLast="36" xr6:coauthVersionMax="36" xr10:uidLastSave="{00000000-0000-0000-0000-000000000000}"/>
  <bookViews>
    <workbookView xWindow="0" yWindow="0" windowWidth="30720" windowHeight="13380" xr2:uid="{00000000-000D-0000-FFFF-FFFF00000000}"/>
  </bookViews>
  <sheets>
    <sheet name="Prijs COG" sheetId="4" r:id="rId1"/>
    <sheet name="Prijs CHE" sheetId="5" r:id="rId2"/>
  </sheets>
  <definedNames>
    <definedName name="_xlnm.Print_Area" localSheetId="0">'Prijs COG'!$A$1:$H$71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4" l="1"/>
  <c r="H24" i="4"/>
  <c r="H35" i="4"/>
  <c r="F44" i="4" l="1"/>
  <c r="F54" i="5" l="1"/>
  <c r="G60" i="5" s="1" a="1"/>
  <c r="F50" i="5"/>
  <c r="F49" i="5"/>
  <c r="F48" i="5"/>
  <c r="F44" i="5"/>
  <c r="F43" i="5"/>
  <c r="F42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G35" i="5" l="1"/>
  <c r="H35" i="5"/>
  <c r="G57" i="5" s="1"/>
  <c r="G62" i="5" s="1"/>
  <c r="G64" i="5" s="1"/>
  <c r="F45" i="5"/>
  <c r="F51" i="5"/>
  <c r="G59" i="5" s="1"/>
  <c r="G60" i="5"/>
  <c r="G61" i="5"/>
  <c r="F53" i="4" l="1"/>
  <c r="H25" i="4"/>
  <c r="H26" i="4"/>
  <c r="H27" i="4"/>
  <c r="H28" i="4"/>
  <c r="H29" i="4"/>
  <c r="H30" i="4"/>
  <c r="H31" i="4"/>
  <c r="H32" i="4"/>
  <c r="H33" i="4"/>
  <c r="F49" i="4"/>
  <c r="F48" i="4"/>
  <c r="F47" i="4"/>
  <c r="F43" i="4"/>
  <c r="F42" i="4"/>
  <c r="G33" i="4"/>
  <c r="G32" i="4"/>
  <c r="G31" i="4"/>
  <c r="G30" i="4"/>
  <c r="G29" i="4"/>
  <c r="G28" i="4"/>
  <c r="G27" i="4"/>
  <c r="G26" i="4"/>
  <c r="G25" i="4"/>
  <c r="G35" i="4" l="1"/>
  <c r="G59" i="4" a="1"/>
  <c r="G59" i="4" s="1"/>
  <c r="G56" i="4"/>
  <c r="F50" i="4"/>
  <c r="G58" i="4" l="1"/>
  <c r="G61" i="4" s="1"/>
  <c r="G63" i="4" s="1"/>
  <c r="G60" i="4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<sst xmlns="http://schemas.openxmlformats.org/spreadsheetml/2006/main" count="113" uniqueCount="52">
  <si>
    <t>Bijlage C Prijsopgaveformulier</t>
  </si>
  <si>
    <t>Blauw gearceerde cellen door inschrijver in te vullen</t>
  </si>
  <si>
    <t>Aantallen:</t>
  </si>
  <si>
    <t>Aantal</t>
  </si>
  <si>
    <t>HR Medewerkers</t>
  </si>
  <si>
    <t>PSA Medewerkers</t>
  </si>
  <si>
    <t>Medewerkers in dienst</t>
  </si>
  <si>
    <t>Medewerkers extern</t>
  </si>
  <si>
    <t>Functioneel beheerders</t>
  </si>
  <si>
    <t>Eenmalige kosten (inclusief de wensen waar leverancier 'Ja' tegen heeft gezegd)</t>
  </si>
  <si>
    <t>Aantal uren</t>
  </si>
  <si>
    <t>Synergievoordeel % *)</t>
  </si>
  <si>
    <t>Uurtarief</t>
  </si>
  <si>
    <t>Totaal</t>
  </si>
  <si>
    <t>Onderbouwing synergievoordeel</t>
  </si>
  <si>
    <t>Training medewerkers (train-the-trainer)</t>
  </si>
  <si>
    <t>Training functioneel beheerders</t>
  </si>
  <si>
    <t>Datamigratie</t>
  </si>
  <si>
    <t>Interfaces/koppelingen</t>
  </si>
  <si>
    <t>Aanpassen rapportages en formulieren</t>
  </si>
  <si>
    <t>Projectleiding / begeleiding</t>
  </si>
  <si>
    <t>Evt overige eenmalige kosten, namelijk</t>
  </si>
  <si>
    <t>[specificeer hier de overige eenmalige kosten]</t>
  </si>
  <si>
    <t>Totale eenmalige kosten</t>
  </si>
  <si>
    <t xml:space="preserve">*) Synergiekorting: Door gelijktijdig te implementeren en activiteiten gezamenlijk als COG en CHE uit te voeren kan het zijn dat de benodigde inspanning minder is (Minder dan 100%), het kan ook meer zijn (Meer dan 100%) </t>
  </si>
  <si>
    <t>Jaarlijkse kosten (inclusief de wensen waar leverancier 'Ja' tegen heeft gezegd)</t>
  </si>
  <si>
    <t>Aantal gebruikers **)</t>
  </si>
  <si>
    <t>Licentiekosten per gebr. per jaar</t>
  </si>
  <si>
    <t>Rol Self Service</t>
  </si>
  <si>
    <t>Rol Back Office gebruiker (muteren)</t>
  </si>
  <si>
    <t>Rol functioneel beheerder</t>
  </si>
  <si>
    <t>Module PSA</t>
  </si>
  <si>
    <t>Modules HR</t>
  </si>
  <si>
    <t>Module Werving en Selectie (Optioneel)</t>
  </si>
  <si>
    <t xml:space="preserve">**) Indien licentiekosten niet gekoppeld zijn aan het aantal gebruikers, vul dan voor aantal gebruiker 1 in. Gebruikersaantallen zijn indicatief. </t>
  </si>
  <si>
    <t>Totale jaarlijkse kosten</t>
  </si>
  <si>
    <t>Ondertekening inschrijver</t>
  </si>
  <si>
    <t>Naam</t>
  </si>
  <si>
    <t>Functie</t>
  </si>
  <si>
    <t>Datum</t>
  </si>
  <si>
    <t>Handtekening</t>
  </si>
  <si>
    <t>Implementatiekosten inclusief:</t>
  </si>
  <si>
    <t>TCO (op basis van 3 jaar)</t>
  </si>
  <si>
    <t>Uurtarief (bij meerwerk)</t>
  </si>
  <si>
    <t>Totaal incl. Btw</t>
  </si>
  <si>
    <t>Fixed fee excl. Btw</t>
  </si>
  <si>
    <t>Fixed fee incl. Btw</t>
  </si>
  <si>
    <t>Uurtarief meerwerk (Ter informatie)</t>
  </si>
  <si>
    <t>Totale licentiekosten (na decharge implementatie)</t>
  </si>
  <si>
    <t>Inrichten systeem en processen</t>
  </si>
  <si>
    <t>Medewerkers in Loondienst</t>
  </si>
  <si>
    <t>Medewerkers niet in Loondienst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</si>
</sst>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"/>
    <numFmt numFmtId="165" formatCode="&quot;€&quot;\ #,##0.00"/>
    <numFmt numFmtId="166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5F81"/>
      <name val="Arial"/>
      <family val="2"/>
    </font>
    <font>
      <b/>
      <sz val="18"/>
      <color theme="1"/>
      <name val="Arial"/>
      <family val="2"/>
    </font>
    <font>
      <sz val="10"/>
      <color rgb="FF000000"/>
      <name val="Arial"/>
      <charset val="1"/>
    </font>
    <font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5F81"/>
      </top>
      <bottom style="thin">
        <color rgb="FF005F81"/>
      </bottom>
      <diagonal/>
    </border>
    <border>
      <left/>
      <right style="thin">
        <color rgb="FF005F81"/>
      </right>
      <top style="thin">
        <color rgb="FF005F81"/>
      </top>
      <bottom style="thin">
        <color rgb="FF005F81"/>
      </bottom>
      <diagonal/>
    </border>
    <border>
      <left style="thin">
        <color rgb="FF005F81"/>
      </left>
      <right/>
      <top style="thin">
        <color rgb="FF005F81"/>
      </top>
      <bottom style="thin">
        <color rgb="FF005F8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1" xfId="0" applyFont="1" applyBorder="1"/>
    <xf numFmtId="164" fontId="2" fillId="0" borderId="1" xfId="0" applyNumberFormat="1" applyFont="1" applyBorder="1" applyAlignment="1">
      <alignment horizontal="center"/>
    </xf>
    <xf numFmtId="0" fontId="4" fillId="0" borderId="0" xfId="0" applyFont="1"/>
    <xf numFmtId="164" fontId="1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5" fillId="0" borderId="0" xfId="0" applyFont="1"/>
    <xf numFmtId="0" fontId="1" fillId="3" borderId="0" xfId="0" applyFont="1" applyFill="1"/>
    <xf numFmtId="0" fontId="1" fillId="0" borderId="1" xfId="0" applyFont="1" applyBorder="1" applyAlignment="1">
      <alignment horizontal="center"/>
    </xf>
    <xf numFmtId="0" fontId="2" fillId="0" borderId="6" xfId="0" applyFont="1" applyBorder="1"/>
    <xf numFmtId="0" fontId="2" fillId="0" borderId="6" xfId="0" applyFont="1" applyBorder="1" applyAlignment="1">
      <alignment vertical="top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/>
    <xf numFmtId="0" fontId="2" fillId="0" borderId="8" xfId="0" applyFont="1" applyBorder="1"/>
    <xf numFmtId="164" fontId="2" fillId="0" borderId="8" xfId="0" applyNumberFormat="1" applyFont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1" fillId="2" borderId="2" xfId="0" applyNumberFormat="1" applyFont="1" applyFill="1" applyBorder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5" fontId="1" fillId="2" borderId="2" xfId="0" applyNumberFormat="1" applyFont="1" applyFill="1" applyBorder="1"/>
    <xf numFmtId="0" fontId="3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indent="8"/>
    </xf>
    <xf numFmtId="0" fontId="1" fillId="0" borderId="9" xfId="0" applyFont="1" applyBorder="1" applyAlignment="1">
      <alignment horizontal="left" indent="1"/>
    </xf>
    <xf numFmtId="0" fontId="1" fillId="0" borderId="1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1" fillId="2" borderId="1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6" fontId="1" fillId="0" borderId="0" xfId="0" applyNumberFormat="1" applyFont="1"/>
    <xf numFmtId="0" fontId="6" fillId="0" borderId="1" xfId="0" applyFont="1" applyBorder="1"/>
    <xf numFmtId="164" fontId="7" fillId="0" borderId="0" xfId="0" applyNumberFormat="1" applyFont="1" applyFill="1" applyBorder="1" applyAlignment="1">
      <alignment horizontal="center"/>
    </xf>
    <xf numFmtId="0" fontId="7" fillId="0" borderId="0" xfId="0" applyFont="1"/>
    <xf numFmtId="0" fontId="1" fillId="4" borderId="1" xfId="0" applyFont="1" applyFill="1" applyBorder="1"/>
    <xf numFmtId="0" fontId="6" fillId="4" borderId="1" xfId="0" applyFont="1" applyFill="1" applyBorder="1"/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1" fillId="0" borderId="7" xfId="0" applyFont="1" applyBorder="1" applyAlignment="1"/>
    <xf numFmtId="0" fontId="1" fillId="0" borderId="5" xfId="0" applyFont="1" applyBorder="1" applyAlignment="1"/>
    <xf numFmtId="0" fontId="0" fillId="0" borderId="5" xfId="0" applyBorder="1" applyAlignment="1"/>
    <xf numFmtId="0" fontId="2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2" xfId="0" applyFont="1" applyFill="1" applyBorder="1" applyAlignment="1"/>
    <xf numFmtId="0" fontId="0" fillId="0" borderId="4" xfId="0" applyBorder="1" applyAlignme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9" fontId="1" fillId="0" borderId="1" xfId="0" applyNumberFormat="1" applyFont="1" applyFill="1" applyBorder="1" applyAlignment="1">
      <alignment horizontal="center"/>
    </xf>
    <xf numFmtId="164" fontId="1" fillId="0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351790</xdr:colOff>
      <xdr:row>1</xdr:row>
      <xdr:rowOff>154305</xdr:rowOff>
    </xdr:from>
    <xdr:to>
      <xdr:col>2</xdr:col>
      <xdr:colOff>1362075</xdr:colOff>
      <xdr:row>4</xdr:row>
      <xdr:rowOff>59055</xdr:rowOff>
    </xdr:to>
    <xdr:pic>
      <xdr:nvPicPr>
        <xdr:cNvPr id="2" name="COG_Logo1" descr="P:\COG\Logo COG RGB.emf" title="COG_Logo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765" y="316230"/>
          <a:ext cx="1362710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203200</xdr:colOff>
      <xdr:row>1</xdr:row>
      <xdr:rowOff>44450</xdr:rowOff>
    </xdr:from>
    <xdr:to>
      <xdr:col>2</xdr:col>
      <xdr:colOff>1012825</xdr:colOff>
      <xdr:row>3</xdr:row>
      <xdr:rowOff>104775</xdr:rowOff>
    </xdr:to>
    <xdr:pic>
      <xdr:nvPicPr>
        <xdr:cNvPr id="3" name="officeArt object" descr="Afbeelding 6">
          <a:extLst>
            <a:ext uri="{FF2B5EF4-FFF2-40B4-BE49-F238E27FC236}">
              <a16:creationId xmlns:a16="http://schemas.microsoft.com/office/drawing/2014/main" id="{00000000-0008-0000-0100-000003000000}"/>
            </a:ext>
            <a:ext uri="{147F2762-F138-4A5C-976F-8EAC2B608ADB}">
              <a16:predDERef xmlns:a16="http://schemas.microsoft.com/office/drawing/2014/main" pred="{AA8BDD07-5F11-4B0C-86A1-EA98298933E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03200"/>
          <a:ext cx="809625" cy="37782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1</xdr:col>
      <xdr:colOff>351790</xdr:colOff>
      <xdr:row>1</xdr:row>
      <xdr:rowOff>154305</xdr:rowOff>
    </xdr:from>
    <xdr:to>
      <xdr:col>2</xdr:col>
      <xdr:colOff>1362075</xdr:colOff>
      <xdr:row>4</xdr:row>
      <xdr:rowOff>59055</xdr:rowOff>
    </xdr:to>
    <xdr:pic>
      <xdr:nvPicPr>
        <xdr:cNvPr id="4" name="COG_Logo1" descr="P:\COG\Logo COG RGB.emf" title="COG_Logo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290" y="313055"/>
          <a:ext cx="1378585" cy="381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8:L70"/>
  <sheetViews>
    <sheetView showGridLines="0" tabSelected="1" topLeftCell="A19" zoomScaleNormal="100" workbookViewId="0">
      <selection activeCell="G24" sqref="G24"/>
    </sheetView>
  </sheetViews>
  <sheetFormatPr defaultColWidth="9.21875" defaultRowHeight="13.2" x14ac:dyDescent="0.25"/>
  <cols>
    <col min="1" max="1" width="2.77734375" style="1" customWidth="1"/>
    <col min="2" max="2" width="5.21875" style="1" customWidth="1"/>
    <col min="3" max="3" width="39" style="1" bestFit="1" customWidth="1"/>
    <col min="4" max="4" width="20" style="1" bestFit="1" customWidth="1"/>
    <col min="5" max="5" width="22.21875" style="1" customWidth="1"/>
    <col min="6" max="6" width="23.21875" style="1" bestFit="1" customWidth="1"/>
    <col min="7" max="7" width="18.21875" style="2" customWidth="1"/>
    <col min="8" max="8" width="31.21875" style="1" customWidth="1"/>
    <col min="9" max="9" width="31.44140625" style="1" bestFit="1" customWidth="1"/>
    <col min="10" max="16384" width="9.21875" style="1"/>
  </cols>
  <sheetData>
    <row r="8" spans="2:5" ht="22.8" x14ac:dyDescent="0.4">
      <c r="B8" s="10" t="s">
        <v>0</v>
      </c>
      <c r="D8" s="11"/>
      <c r="E8" s="11"/>
    </row>
    <row r="9" spans="2:5" ht="22.8" x14ac:dyDescent="0.4">
      <c r="B9" s="10"/>
      <c r="D9" s="11"/>
      <c r="E9" s="11"/>
    </row>
    <row r="10" spans="2:5" ht="14.4" x14ac:dyDescent="0.3">
      <c r="B10" s="3"/>
      <c r="C10" s="53" t="s">
        <v>1</v>
      </c>
      <c r="D10" s="54"/>
      <c r="E10"/>
    </row>
    <row r="12" spans="2:5" x14ac:dyDescent="0.25">
      <c r="B12" s="6"/>
    </row>
    <row r="13" spans="2:5" x14ac:dyDescent="0.25">
      <c r="B13" s="6"/>
      <c r="C13" s="4" t="s">
        <v>2</v>
      </c>
      <c r="D13" s="20" t="s">
        <v>3</v>
      </c>
    </row>
    <row r="14" spans="2:5" x14ac:dyDescent="0.25">
      <c r="B14" s="6"/>
      <c r="C14" s="4" t="s">
        <v>4</v>
      </c>
      <c r="D14" s="20">
        <v>6</v>
      </c>
    </row>
    <row r="15" spans="2:5" x14ac:dyDescent="0.25">
      <c r="B15" s="6"/>
      <c r="C15" s="4" t="s">
        <v>5</v>
      </c>
      <c r="D15" s="20">
        <v>6</v>
      </c>
    </row>
    <row r="16" spans="2:5" x14ac:dyDescent="0.25">
      <c r="B16" s="6"/>
      <c r="C16" s="4" t="s">
        <v>6</v>
      </c>
      <c r="D16" s="20">
        <v>1000</v>
      </c>
    </row>
    <row r="17" spans="2:12" x14ac:dyDescent="0.25">
      <c r="B17" s="6"/>
      <c r="C17" s="4" t="s">
        <v>7</v>
      </c>
      <c r="D17" s="20">
        <v>400</v>
      </c>
    </row>
    <row r="18" spans="2:12" x14ac:dyDescent="0.25">
      <c r="B18" s="6"/>
      <c r="C18" s="4" t="s">
        <v>8</v>
      </c>
      <c r="D18" s="20">
        <v>2</v>
      </c>
    </row>
    <row r="19" spans="2:12" x14ac:dyDescent="0.25">
      <c r="B19" s="6"/>
    </row>
    <row r="20" spans="2:12" x14ac:dyDescent="0.25">
      <c r="B20" s="6" t="s">
        <v>9</v>
      </c>
    </row>
    <row r="21" spans="2:12" x14ac:dyDescent="0.25">
      <c r="B21" s="6"/>
    </row>
    <row r="22" spans="2:12" x14ac:dyDescent="0.25">
      <c r="D22" s="8" t="s">
        <v>10</v>
      </c>
      <c r="E22" s="8" t="s">
        <v>11</v>
      </c>
      <c r="F22" s="8" t="s">
        <v>43</v>
      </c>
      <c r="G22" s="9" t="s">
        <v>45</v>
      </c>
      <c r="H22" s="9" t="s">
        <v>46</v>
      </c>
      <c r="I22" s="9" t="s">
        <v>14</v>
      </c>
    </row>
    <row r="23" spans="2:12" x14ac:dyDescent="0.25">
      <c r="C23" s="21" t="s">
        <v>41</v>
      </c>
      <c r="D23" s="36"/>
      <c r="E23" s="57"/>
      <c r="F23" s="58"/>
      <c r="G23" s="58"/>
      <c r="H23" s="58"/>
      <c r="I23" s="9"/>
    </row>
    <row r="24" spans="2:12" x14ac:dyDescent="0.25">
      <c r="C24" s="32" t="s">
        <v>49</v>
      </c>
      <c r="D24" s="16">
        <v>0</v>
      </c>
      <c r="E24" s="17">
        <v>1</v>
      </c>
      <c r="F24" s="7">
        <v>0</v>
      </c>
      <c r="G24" s="7">
        <f>D24*E24*F24</f>
        <v>0</v>
      </c>
      <c r="H24" s="7">
        <f>D24*E24*F24</f>
        <v>0</v>
      </c>
      <c r="I24" s="4"/>
      <c r="L24" s="31"/>
    </row>
    <row r="25" spans="2:12" x14ac:dyDescent="0.25">
      <c r="C25" s="33" t="s">
        <v>15</v>
      </c>
      <c r="D25" s="16">
        <v>0</v>
      </c>
      <c r="E25" s="17">
        <v>1</v>
      </c>
      <c r="F25" s="7">
        <v>0</v>
      </c>
      <c r="G25" s="7">
        <f>D25*E25*F25</f>
        <v>0</v>
      </c>
      <c r="H25" s="7">
        <f t="shared" ref="H25:H33" si="0">D25*E25*F25</f>
        <v>0</v>
      </c>
      <c r="I25" s="4"/>
      <c r="L25" s="31"/>
    </row>
    <row r="26" spans="2:12" x14ac:dyDescent="0.25">
      <c r="C26" s="33" t="s">
        <v>16</v>
      </c>
      <c r="D26" s="16">
        <v>0</v>
      </c>
      <c r="E26" s="17">
        <v>1</v>
      </c>
      <c r="F26" s="7">
        <v>0</v>
      </c>
      <c r="G26" s="7">
        <f t="shared" ref="G26:G33" si="1">D26*E26*F26</f>
        <v>0</v>
      </c>
      <c r="H26" s="7">
        <f t="shared" si="0"/>
        <v>0</v>
      </c>
      <c r="I26" s="4"/>
      <c r="L26" s="31"/>
    </row>
    <row r="27" spans="2:12" x14ac:dyDescent="0.25">
      <c r="C27" s="34" t="s">
        <v>17</v>
      </c>
      <c r="D27" s="16">
        <v>0</v>
      </c>
      <c r="E27" s="17">
        <v>1</v>
      </c>
      <c r="F27" s="7">
        <v>0</v>
      </c>
      <c r="G27" s="7">
        <f t="shared" si="1"/>
        <v>0</v>
      </c>
      <c r="H27" s="7">
        <f t="shared" si="0"/>
        <v>0</v>
      </c>
      <c r="I27" s="4"/>
    </row>
    <row r="28" spans="2:12" x14ac:dyDescent="0.25">
      <c r="C28" s="34" t="s">
        <v>18</v>
      </c>
      <c r="D28" s="16">
        <v>0</v>
      </c>
      <c r="E28" s="17">
        <v>1</v>
      </c>
      <c r="F28" s="7">
        <v>0</v>
      </c>
      <c r="G28" s="7">
        <f t="shared" si="1"/>
        <v>0</v>
      </c>
      <c r="H28" s="7">
        <f t="shared" si="0"/>
        <v>0</v>
      </c>
      <c r="I28" s="4"/>
    </row>
    <row r="29" spans="2:12" x14ac:dyDescent="0.25">
      <c r="C29" s="34" t="s">
        <v>19</v>
      </c>
      <c r="D29" s="16">
        <v>0</v>
      </c>
      <c r="E29" s="17">
        <v>1</v>
      </c>
      <c r="F29" s="7">
        <v>0</v>
      </c>
      <c r="G29" s="7">
        <f t="shared" si="1"/>
        <v>0</v>
      </c>
      <c r="H29" s="7">
        <f t="shared" si="0"/>
        <v>0</v>
      </c>
      <c r="I29" s="4"/>
    </row>
    <row r="30" spans="2:12" x14ac:dyDescent="0.25">
      <c r="C30" s="34" t="s">
        <v>20</v>
      </c>
      <c r="D30" s="16">
        <v>0</v>
      </c>
      <c r="E30" s="17">
        <v>1</v>
      </c>
      <c r="F30" s="7">
        <v>0</v>
      </c>
      <c r="G30" s="7">
        <f t="shared" si="1"/>
        <v>0</v>
      </c>
      <c r="H30" s="7">
        <f t="shared" si="0"/>
        <v>0</v>
      </c>
      <c r="I30" s="4"/>
    </row>
    <row r="31" spans="2:12" x14ac:dyDescent="0.25">
      <c r="C31" s="34" t="s">
        <v>21</v>
      </c>
      <c r="D31" s="16">
        <v>0</v>
      </c>
      <c r="E31" s="17">
        <v>1</v>
      </c>
      <c r="F31" s="7">
        <v>0</v>
      </c>
      <c r="G31" s="7">
        <f t="shared" si="1"/>
        <v>0</v>
      </c>
      <c r="H31" s="7">
        <f t="shared" si="0"/>
        <v>0</v>
      </c>
      <c r="I31" s="4"/>
    </row>
    <row r="32" spans="2:12" x14ac:dyDescent="0.25">
      <c r="C32" s="35" t="s">
        <v>22</v>
      </c>
      <c r="D32" s="16">
        <v>0</v>
      </c>
      <c r="E32" s="17">
        <v>1</v>
      </c>
      <c r="F32" s="7">
        <v>0</v>
      </c>
      <c r="G32" s="7">
        <f t="shared" si="1"/>
        <v>0</v>
      </c>
      <c r="H32" s="7">
        <f t="shared" si="0"/>
        <v>0</v>
      </c>
      <c r="I32" s="4"/>
    </row>
    <row r="33" spans="2:9" x14ac:dyDescent="0.25">
      <c r="C33" s="35" t="s">
        <v>22</v>
      </c>
      <c r="D33" s="16">
        <v>0</v>
      </c>
      <c r="E33" s="17">
        <v>1</v>
      </c>
      <c r="F33" s="7">
        <v>0</v>
      </c>
      <c r="G33" s="7">
        <f t="shared" si="1"/>
        <v>0</v>
      </c>
      <c r="H33" s="7">
        <f t="shared" si="0"/>
        <v>0</v>
      </c>
      <c r="I33" s="4"/>
    </row>
    <row r="35" spans="2:9" x14ac:dyDescent="0.25">
      <c r="C35" s="45" t="s">
        <v>23</v>
      </c>
      <c r="D35" s="46"/>
      <c r="E35" s="46"/>
      <c r="F35" s="47"/>
      <c r="G35" s="5">
        <f>SUM(G24:G33)</f>
        <v>0</v>
      </c>
      <c r="H35" s="5">
        <f>SUM(H24:H33)</f>
        <v>0</v>
      </c>
    </row>
    <row r="36" spans="2:9" ht="27" customHeight="1" x14ac:dyDescent="0.25">
      <c r="C36" s="55" t="s">
        <v>24</v>
      </c>
      <c r="D36" s="55"/>
      <c r="E36" s="55"/>
      <c r="F36" s="55"/>
      <c r="G36" s="55"/>
    </row>
    <row r="39" spans="2:9" x14ac:dyDescent="0.25">
      <c r="B39" s="6" t="s">
        <v>25</v>
      </c>
    </row>
    <row r="40" spans="2:9" x14ac:dyDescent="0.25">
      <c r="B40" s="6"/>
    </row>
    <row r="41" spans="2:9" ht="26.4" x14ac:dyDescent="0.25">
      <c r="D41" s="8" t="s">
        <v>26</v>
      </c>
      <c r="E41" s="30" t="s">
        <v>27</v>
      </c>
      <c r="F41" s="23" t="s">
        <v>44</v>
      </c>
      <c r="G41" s="1"/>
    </row>
    <row r="42" spans="2:9" x14ac:dyDescent="0.25">
      <c r="C42" s="43" t="s">
        <v>50</v>
      </c>
      <c r="D42" s="29"/>
      <c r="E42" s="29">
        <v>0</v>
      </c>
      <c r="F42" s="24">
        <f>E42*D42</f>
        <v>0</v>
      </c>
      <c r="G42" s="1"/>
    </row>
    <row r="43" spans="2:9" x14ac:dyDescent="0.25">
      <c r="C43" s="44" t="s">
        <v>51</v>
      </c>
      <c r="D43" s="29"/>
      <c r="E43" s="29">
        <v>0</v>
      </c>
      <c r="F43" s="24">
        <f t="shared" ref="F43" si="2">E43*D43</f>
        <v>0</v>
      </c>
      <c r="G43" s="1"/>
    </row>
    <row r="44" spans="2:9" x14ac:dyDescent="0.25">
      <c r="C44" s="27" t="s">
        <v>13</v>
      </c>
      <c r="D44" s="29"/>
      <c r="E44" s="26"/>
      <c r="F44" s="25">
        <f>SUM(F42:F43)</f>
        <v>0</v>
      </c>
      <c r="G44" s="1"/>
    </row>
    <row r="45" spans="2:9" x14ac:dyDescent="0.25">
      <c r="F45" s="2"/>
      <c r="G45" s="1"/>
      <c r="H45" s="39"/>
    </row>
    <row r="46" spans="2:9" ht="26.4" x14ac:dyDescent="0.25">
      <c r="D46" s="8" t="s">
        <v>26</v>
      </c>
      <c r="E46" s="30" t="s">
        <v>27</v>
      </c>
      <c r="F46" s="23" t="s">
        <v>44</v>
      </c>
      <c r="G46" s="1"/>
      <c r="H46" s="39"/>
    </row>
    <row r="47" spans="2:9" x14ac:dyDescent="0.25">
      <c r="C47" s="28" t="s">
        <v>31</v>
      </c>
      <c r="D47" s="29"/>
      <c r="E47" s="29">
        <v>0</v>
      </c>
      <c r="F47" s="24">
        <f>E47*D47</f>
        <v>0</v>
      </c>
      <c r="G47" s="1"/>
    </row>
    <row r="48" spans="2:9" x14ac:dyDescent="0.25">
      <c r="C48" s="28" t="s">
        <v>32</v>
      </c>
      <c r="D48" s="29"/>
      <c r="E48" s="29">
        <v>0</v>
      </c>
      <c r="F48" s="24">
        <f t="shared" ref="F48:F49" si="3">E48*D48</f>
        <v>0</v>
      </c>
      <c r="G48" s="1"/>
    </row>
    <row r="49" spans="3:7" x14ac:dyDescent="0.25">
      <c r="C49" s="28" t="s">
        <v>33</v>
      </c>
      <c r="D49" s="29"/>
      <c r="E49" s="29">
        <v>0</v>
      </c>
      <c r="F49" s="24">
        <f t="shared" si="3"/>
        <v>0</v>
      </c>
      <c r="G49" s="1"/>
    </row>
    <row r="50" spans="3:7" s="3" customFormat="1" x14ac:dyDescent="0.25">
      <c r="C50" s="27" t="s">
        <v>13</v>
      </c>
      <c r="D50" s="29"/>
      <c r="E50" s="26"/>
      <c r="F50" s="25">
        <f>SUM(F47:F49)</f>
        <v>0</v>
      </c>
    </row>
    <row r="51" spans="3:7" s="3" customFormat="1" x14ac:dyDescent="0.25">
      <c r="C51" s="15"/>
      <c r="D51" s="18"/>
      <c r="E51" s="19"/>
    </row>
    <row r="52" spans="3:7" x14ac:dyDescent="0.25">
      <c r="D52" s="8"/>
      <c r="E52" s="30" t="s">
        <v>12</v>
      </c>
      <c r="F52" s="23" t="s">
        <v>44</v>
      </c>
      <c r="G52" s="1"/>
    </row>
    <row r="53" spans="3:7" x14ac:dyDescent="0.25">
      <c r="C53" s="28" t="s">
        <v>47</v>
      </c>
      <c r="D53" s="12"/>
      <c r="E53" s="29">
        <v>0</v>
      </c>
      <c r="F53" s="24">
        <f>E53*D53</f>
        <v>0</v>
      </c>
      <c r="G53" s="1"/>
    </row>
    <row r="54" spans="3:7" s="3" customFormat="1" x14ac:dyDescent="0.25">
      <c r="C54" s="15"/>
      <c r="D54" s="18"/>
      <c r="E54" s="19"/>
    </row>
    <row r="55" spans="3:7" s="3" customFormat="1" ht="27" customHeight="1" x14ac:dyDescent="0.25">
      <c r="C55" s="56" t="s">
        <v>34</v>
      </c>
      <c r="D55" s="56"/>
      <c r="E55" s="56"/>
      <c r="F55" s="56"/>
      <c r="G55" s="56"/>
    </row>
    <row r="56" spans="3:7" s="3" customFormat="1" x14ac:dyDescent="0.25">
      <c r="C56" s="45" t="s">
        <v>23</v>
      </c>
      <c r="D56" s="46"/>
      <c r="E56" s="46"/>
      <c r="F56" s="47"/>
      <c r="G56" s="5">
        <f>H35</f>
        <v>0</v>
      </c>
    </row>
    <row r="58" spans="3:7" x14ac:dyDescent="0.25">
      <c r="C58" s="51" t="s">
        <v>48</v>
      </c>
      <c r="D58" s="51"/>
      <c r="E58" s="51"/>
      <c r="F58" s="51"/>
      <c r="G58" s="5">
        <f>F50+F44</f>
        <v>0</v>
      </c>
    </row>
    <row r="59" spans="3:7" x14ac:dyDescent="0.25">
      <c r="C59" s="52"/>
      <c r="D59" s="52"/>
      <c r="E59" s="52"/>
      <c r="F59" s="52"/>
      <c r="G59" s="41" cm="1">
        <f t="array" ref="G59:G60">F53:F53</f>
        <v>0</v>
      </c>
    </row>
    <row r="60" spans="3:7" x14ac:dyDescent="0.25">
      <c r="G60" s="42">
        <v>0</v>
      </c>
    </row>
    <row r="61" spans="3:7" s="3" customFormat="1" x14ac:dyDescent="0.25">
      <c r="C61" s="45" t="s">
        <v>35</v>
      </c>
      <c r="D61" s="46"/>
      <c r="E61" s="46"/>
      <c r="F61" s="47"/>
      <c r="G61" s="5">
        <f>G56/3+G58</f>
        <v>0</v>
      </c>
    </row>
    <row r="63" spans="3:7" s="3" customFormat="1" x14ac:dyDescent="0.25">
      <c r="C63" s="22" t="s">
        <v>42</v>
      </c>
      <c r="D63" s="22"/>
      <c r="E63" s="22"/>
      <c r="F63" s="22"/>
      <c r="G63" s="23">
        <f>G61*3</f>
        <v>0</v>
      </c>
    </row>
    <row r="65" spans="3:7" x14ac:dyDescent="0.25">
      <c r="C65" s="3" t="s">
        <v>36</v>
      </c>
    </row>
    <row r="66" spans="3:7" x14ac:dyDescent="0.25">
      <c r="G66" s="1"/>
    </row>
    <row r="67" spans="3:7" ht="14.4" x14ac:dyDescent="0.3">
      <c r="C67" s="13" t="s">
        <v>37</v>
      </c>
      <c r="D67" s="48"/>
      <c r="E67" s="49"/>
      <c r="F67" s="50"/>
      <c r="G67" s="50"/>
    </row>
    <row r="68" spans="3:7" ht="14.4" x14ac:dyDescent="0.3">
      <c r="C68" s="13" t="s">
        <v>38</v>
      </c>
      <c r="D68" s="48"/>
      <c r="E68" s="49"/>
      <c r="F68" s="50"/>
      <c r="G68" s="50"/>
    </row>
    <row r="69" spans="3:7" ht="14.4" x14ac:dyDescent="0.3">
      <c r="C69" s="13" t="s">
        <v>39</v>
      </c>
      <c r="D69" s="48"/>
      <c r="E69" s="49"/>
      <c r="F69" s="50"/>
      <c r="G69" s="50"/>
    </row>
    <row r="70" spans="3:7" ht="72" customHeight="1" x14ac:dyDescent="0.3">
      <c r="C70" s="14" t="s">
        <v>40</v>
      </c>
      <c r="D70" s="48"/>
      <c r="E70" s="49"/>
      <c r="F70" s="50"/>
      <c r="G70" s="50"/>
    </row>
  </sheetData>
  <mergeCells count="12">
    <mergeCell ref="C58:F58"/>
    <mergeCell ref="C59:F59"/>
    <mergeCell ref="C56:F56"/>
    <mergeCell ref="C10:D10"/>
    <mergeCell ref="C35:F35"/>
    <mergeCell ref="C36:G36"/>
    <mergeCell ref="C55:G55"/>
    <mergeCell ref="C61:F61"/>
    <mergeCell ref="D67:G67"/>
    <mergeCell ref="D68:G68"/>
    <mergeCell ref="D69:G69"/>
    <mergeCell ref="D70:G70"/>
  </mergeCells>
  <pageMargins left="0.7" right="0.7" top="0.75" bottom="0.75" header="0.3" footer="0.3"/>
  <pageSetup paperSize="9"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L71"/>
  <sheetViews>
    <sheetView topLeftCell="A42" workbookViewId="0">
      <selection activeCell="G57" sqref="G57"/>
    </sheetView>
  </sheetViews>
  <sheetFormatPr defaultColWidth="9.21875" defaultRowHeight="13.2" x14ac:dyDescent="0.25"/>
  <cols>
    <col min="1" max="1" width="2.77734375" style="1" customWidth="1"/>
    <col min="2" max="2" width="5.21875" style="1" customWidth="1"/>
    <col min="3" max="3" width="39" style="1" bestFit="1" customWidth="1"/>
    <col min="4" max="4" width="20" style="1" bestFit="1" customWidth="1"/>
    <col min="5" max="5" width="22.21875" style="1" customWidth="1"/>
    <col min="6" max="6" width="23.21875" style="1" bestFit="1" customWidth="1"/>
    <col min="7" max="7" width="18.21875" style="2" customWidth="1"/>
    <col min="8" max="8" width="31.21875" style="1" customWidth="1"/>
    <col min="9" max="9" width="31.44140625" style="1" bestFit="1" customWidth="1"/>
    <col min="10" max="16384" width="9.21875" style="1"/>
  </cols>
  <sheetData>
    <row r="8" spans="2:5" ht="22.8" x14ac:dyDescent="0.4">
      <c r="B8" s="10" t="s">
        <v>0</v>
      </c>
      <c r="D8" s="11"/>
      <c r="E8" s="11"/>
    </row>
    <row r="9" spans="2:5" ht="22.8" x14ac:dyDescent="0.4">
      <c r="B9" s="10"/>
      <c r="D9" s="11"/>
      <c r="E9" s="11"/>
    </row>
    <row r="10" spans="2:5" ht="14.4" x14ac:dyDescent="0.3">
      <c r="B10" s="3"/>
      <c r="C10" s="53" t="s">
        <v>1</v>
      </c>
      <c r="D10" s="54"/>
      <c r="E10"/>
    </row>
    <row r="12" spans="2:5" x14ac:dyDescent="0.25">
      <c r="B12" s="6"/>
    </row>
    <row r="13" spans="2:5" x14ac:dyDescent="0.25">
      <c r="B13" s="6"/>
      <c r="C13" s="4" t="s">
        <v>2</v>
      </c>
      <c r="D13" s="20" t="s">
        <v>3</v>
      </c>
    </row>
    <row r="14" spans="2:5" x14ac:dyDescent="0.25">
      <c r="B14" s="6"/>
      <c r="C14" s="4" t="s">
        <v>4</v>
      </c>
      <c r="D14" s="20">
        <v>5</v>
      </c>
    </row>
    <row r="15" spans="2:5" x14ac:dyDescent="0.25">
      <c r="B15" s="6"/>
      <c r="C15" s="4" t="s">
        <v>5</v>
      </c>
      <c r="D15" s="20">
        <v>3</v>
      </c>
    </row>
    <row r="16" spans="2:5" x14ac:dyDescent="0.25">
      <c r="B16" s="6"/>
      <c r="C16" s="4" t="s">
        <v>6</v>
      </c>
      <c r="D16" s="20">
        <v>650</v>
      </c>
    </row>
    <row r="17" spans="2:12" x14ac:dyDescent="0.25">
      <c r="B17" s="6"/>
      <c r="C17" s="4" t="s">
        <v>7</v>
      </c>
      <c r="D17" s="20">
        <v>400</v>
      </c>
    </row>
    <row r="18" spans="2:12" x14ac:dyDescent="0.25">
      <c r="B18" s="6"/>
      <c r="C18" s="4" t="s">
        <v>8</v>
      </c>
      <c r="D18" s="20">
        <v>2</v>
      </c>
    </row>
    <row r="19" spans="2:12" x14ac:dyDescent="0.25">
      <c r="B19" s="6"/>
    </row>
    <row r="20" spans="2:12" x14ac:dyDescent="0.25">
      <c r="B20" s="6" t="s">
        <v>9</v>
      </c>
    </row>
    <row r="21" spans="2:12" x14ac:dyDescent="0.25">
      <c r="B21" s="6"/>
    </row>
    <row r="22" spans="2:12" x14ac:dyDescent="0.25">
      <c r="D22" s="8" t="s">
        <v>10</v>
      </c>
      <c r="E22" s="8" t="s">
        <v>11</v>
      </c>
      <c r="F22" s="8" t="s">
        <v>43</v>
      </c>
      <c r="G22" s="9" t="s">
        <v>45</v>
      </c>
      <c r="H22" s="9" t="s">
        <v>46</v>
      </c>
      <c r="I22" s="9" t="s">
        <v>14</v>
      </c>
    </row>
    <row r="23" spans="2:12" x14ac:dyDescent="0.25">
      <c r="C23" s="21" t="s">
        <v>41</v>
      </c>
      <c r="D23" s="36"/>
      <c r="E23" s="17"/>
      <c r="F23" s="7"/>
      <c r="G23" s="7"/>
      <c r="H23" s="7"/>
      <c r="I23" s="9"/>
    </row>
    <row r="24" spans="2:12" x14ac:dyDescent="0.25">
      <c r="C24" s="32" t="s">
        <v>49</v>
      </c>
      <c r="D24" s="16">
        <v>0</v>
      </c>
      <c r="E24" s="17">
        <v>1</v>
      </c>
      <c r="F24" s="7">
        <v>0</v>
      </c>
      <c r="G24" s="7">
        <f>D24*E24*F24</f>
        <v>0</v>
      </c>
      <c r="H24" s="7">
        <f>D24*E24*F24</f>
        <v>0</v>
      </c>
      <c r="I24" s="4"/>
      <c r="L24" s="31"/>
    </row>
    <row r="25" spans="2:12" x14ac:dyDescent="0.25">
      <c r="C25" s="33" t="s">
        <v>15</v>
      </c>
      <c r="D25" s="16">
        <v>0</v>
      </c>
      <c r="E25" s="17">
        <v>1</v>
      </c>
      <c r="F25" s="7">
        <v>0</v>
      </c>
      <c r="G25" s="7">
        <f>D25*E25*F25</f>
        <v>0</v>
      </c>
      <c r="H25" s="7">
        <f t="shared" ref="H25:H33" si="0">D25*E25*F25</f>
        <v>0</v>
      </c>
      <c r="I25" s="4"/>
      <c r="L25" s="31"/>
    </row>
    <row r="26" spans="2:12" x14ac:dyDescent="0.25">
      <c r="C26" s="33" t="s">
        <v>16</v>
      </c>
      <c r="D26" s="16">
        <v>0</v>
      </c>
      <c r="E26" s="17">
        <v>1</v>
      </c>
      <c r="F26" s="7">
        <v>0</v>
      </c>
      <c r="G26" s="7">
        <f t="shared" ref="G26:G33" si="1">D26*E26*F26</f>
        <v>0</v>
      </c>
      <c r="H26" s="7">
        <f t="shared" si="0"/>
        <v>0</v>
      </c>
      <c r="I26" s="4"/>
      <c r="L26" s="31"/>
    </row>
    <row r="27" spans="2:12" x14ac:dyDescent="0.25">
      <c r="C27" s="34" t="s">
        <v>17</v>
      </c>
      <c r="D27" s="16">
        <v>0</v>
      </c>
      <c r="E27" s="17">
        <v>1</v>
      </c>
      <c r="F27" s="7">
        <v>0</v>
      </c>
      <c r="G27" s="7">
        <f t="shared" si="1"/>
        <v>0</v>
      </c>
      <c r="H27" s="7">
        <f t="shared" si="0"/>
        <v>0</v>
      </c>
      <c r="I27" s="4"/>
    </row>
    <row r="28" spans="2:12" x14ac:dyDescent="0.25">
      <c r="C28" s="34" t="s">
        <v>18</v>
      </c>
      <c r="D28" s="16">
        <v>0</v>
      </c>
      <c r="E28" s="17">
        <v>1</v>
      </c>
      <c r="F28" s="7">
        <v>0</v>
      </c>
      <c r="G28" s="7">
        <f t="shared" si="1"/>
        <v>0</v>
      </c>
      <c r="H28" s="7">
        <f t="shared" si="0"/>
        <v>0</v>
      </c>
      <c r="I28" s="4"/>
    </row>
    <row r="29" spans="2:12" x14ac:dyDescent="0.25">
      <c r="C29" s="34" t="s">
        <v>19</v>
      </c>
      <c r="D29" s="16">
        <v>0</v>
      </c>
      <c r="E29" s="17">
        <v>1</v>
      </c>
      <c r="F29" s="7">
        <v>0</v>
      </c>
      <c r="G29" s="7">
        <f t="shared" si="1"/>
        <v>0</v>
      </c>
      <c r="H29" s="7">
        <f t="shared" si="0"/>
        <v>0</v>
      </c>
      <c r="I29" s="4"/>
    </row>
    <row r="30" spans="2:12" x14ac:dyDescent="0.25">
      <c r="C30" s="34" t="s">
        <v>20</v>
      </c>
      <c r="D30" s="16">
        <v>0</v>
      </c>
      <c r="E30" s="17">
        <v>1</v>
      </c>
      <c r="F30" s="7">
        <v>0</v>
      </c>
      <c r="G30" s="7">
        <f t="shared" si="1"/>
        <v>0</v>
      </c>
      <c r="H30" s="7">
        <f t="shared" si="0"/>
        <v>0</v>
      </c>
      <c r="I30" s="4"/>
    </row>
    <row r="31" spans="2:12" x14ac:dyDescent="0.25">
      <c r="C31" s="34" t="s">
        <v>21</v>
      </c>
      <c r="D31" s="16">
        <v>0</v>
      </c>
      <c r="E31" s="17">
        <v>1</v>
      </c>
      <c r="F31" s="7">
        <v>0</v>
      </c>
      <c r="G31" s="7">
        <f t="shared" si="1"/>
        <v>0</v>
      </c>
      <c r="H31" s="7">
        <f t="shared" si="0"/>
        <v>0</v>
      </c>
      <c r="I31" s="4"/>
    </row>
    <row r="32" spans="2:12" x14ac:dyDescent="0.25">
      <c r="C32" s="35" t="s">
        <v>22</v>
      </c>
      <c r="D32" s="16">
        <v>0</v>
      </c>
      <c r="E32" s="17">
        <v>1</v>
      </c>
      <c r="F32" s="7">
        <v>0</v>
      </c>
      <c r="G32" s="7">
        <f t="shared" si="1"/>
        <v>0</v>
      </c>
      <c r="H32" s="7">
        <f t="shared" si="0"/>
        <v>0</v>
      </c>
      <c r="I32" s="4"/>
    </row>
    <row r="33" spans="2:9" x14ac:dyDescent="0.25">
      <c r="C33" s="35" t="s">
        <v>22</v>
      </c>
      <c r="D33" s="16">
        <v>0</v>
      </c>
      <c r="E33" s="17">
        <v>1</v>
      </c>
      <c r="F33" s="7">
        <v>0</v>
      </c>
      <c r="G33" s="7">
        <f t="shared" si="1"/>
        <v>0</v>
      </c>
      <c r="H33" s="7">
        <f t="shared" si="0"/>
        <v>0</v>
      </c>
      <c r="I33" s="4"/>
    </row>
    <row r="35" spans="2:9" x14ac:dyDescent="0.25">
      <c r="C35" s="45" t="s">
        <v>23</v>
      </c>
      <c r="D35" s="46"/>
      <c r="E35" s="46"/>
      <c r="F35" s="47"/>
      <c r="G35" s="5">
        <f>SUM(G24:G33)</f>
        <v>0</v>
      </c>
      <c r="H35" s="5">
        <f>SUM(H24:H33)</f>
        <v>0</v>
      </c>
    </row>
    <row r="36" spans="2:9" ht="27" customHeight="1" x14ac:dyDescent="0.25">
      <c r="C36" s="55" t="s">
        <v>24</v>
      </c>
      <c r="D36" s="55"/>
      <c r="E36" s="55"/>
      <c r="F36" s="55"/>
      <c r="G36" s="55"/>
    </row>
    <row r="39" spans="2:9" x14ac:dyDescent="0.25">
      <c r="B39" s="6" t="s">
        <v>25</v>
      </c>
    </row>
    <row r="40" spans="2:9" x14ac:dyDescent="0.25">
      <c r="B40" s="6"/>
    </row>
    <row r="41" spans="2:9" ht="26.4" x14ac:dyDescent="0.25">
      <c r="D41" s="8" t="s">
        <v>26</v>
      </c>
      <c r="E41" s="30" t="s">
        <v>27</v>
      </c>
      <c r="F41" s="23" t="s">
        <v>44</v>
      </c>
      <c r="G41" s="1"/>
    </row>
    <row r="42" spans="2:9" x14ac:dyDescent="0.25">
      <c r="C42" s="4" t="s">
        <v>28</v>
      </c>
      <c r="D42" s="29"/>
      <c r="E42" s="29">
        <v>0</v>
      </c>
      <c r="F42" s="24">
        <f>E42*D42</f>
        <v>0</v>
      </c>
      <c r="G42" s="1"/>
    </row>
    <row r="43" spans="2:9" x14ac:dyDescent="0.25">
      <c r="C43" s="40" t="s">
        <v>29</v>
      </c>
      <c r="D43" s="29"/>
      <c r="E43" s="29">
        <v>0</v>
      </c>
      <c r="F43" s="24">
        <f t="shared" ref="F43:F44" si="2">E43*D43</f>
        <v>0</v>
      </c>
      <c r="G43" s="1"/>
    </row>
    <row r="44" spans="2:9" x14ac:dyDescent="0.25">
      <c r="C44" s="4" t="s">
        <v>30</v>
      </c>
      <c r="D44" s="29"/>
      <c r="E44" s="29">
        <v>0</v>
      </c>
      <c r="F44" s="24">
        <f t="shared" si="2"/>
        <v>0</v>
      </c>
      <c r="G44" s="1"/>
    </row>
    <row r="45" spans="2:9" x14ac:dyDescent="0.25">
      <c r="C45" s="37" t="s">
        <v>13</v>
      </c>
      <c r="D45" s="29"/>
      <c r="E45" s="26"/>
      <c r="F45" s="25">
        <f>SUM(F42:F44)</f>
        <v>0</v>
      </c>
      <c r="G45" s="1"/>
    </row>
    <row r="46" spans="2:9" x14ac:dyDescent="0.25">
      <c r="F46" s="2"/>
      <c r="G46" s="1"/>
      <c r="H46" s="39"/>
    </row>
    <row r="47" spans="2:9" ht="26.4" x14ac:dyDescent="0.25">
      <c r="D47" s="8" t="s">
        <v>26</v>
      </c>
      <c r="E47" s="30" t="s">
        <v>27</v>
      </c>
      <c r="F47" s="23" t="s">
        <v>44</v>
      </c>
      <c r="G47" s="1"/>
      <c r="H47" s="39"/>
    </row>
    <row r="48" spans="2:9" x14ac:dyDescent="0.25">
      <c r="C48" s="38" t="s">
        <v>31</v>
      </c>
      <c r="D48" s="29"/>
      <c r="E48" s="29">
        <v>0</v>
      </c>
      <c r="F48" s="24">
        <f>E48*D48</f>
        <v>0</v>
      </c>
      <c r="G48" s="1"/>
    </row>
    <row r="49" spans="3:7" x14ac:dyDescent="0.25">
      <c r="C49" s="38" t="s">
        <v>32</v>
      </c>
      <c r="D49" s="29"/>
      <c r="E49" s="29">
        <v>0</v>
      </c>
      <c r="F49" s="24">
        <f t="shared" ref="F49:F50" si="3">E49*D49</f>
        <v>0</v>
      </c>
      <c r="G49" s="1"/>
    </row>
    <row r="50" spans="3:7" x14ac:dyDescent="0.25">
      <c r="C50" s="38" t="s">
        <v>33</v>
      </c>
      <c r="D50" s="29"/>
      <c r="E50" s="29">
        <v>0</v>
      </c>
      <c r="F50" s="24">
        <f t="shared" si="3"/>
        <v>0</v>
      </c>
      <c r="G50" s="1"/>
    </row>
    <row r="51" spans="3:7" s="3" customFormat="1" x14ac:dyDescent="0.25">
      <c r="C51" s="37" t="s">
        <v>13</v>
      </c>
      <c r="D51" s="29"/>
      <c r="E51" s="26"/>
      <c r="F51" s="25">
        <f>SUM(F48:F50)</f>
        <v>0</v>
      </c>
    </row>
    <row r="52" spans="3:7" s="3" customFormat="1" x14ac:dyDescent="0.25">
      <c r="C52" s="15"/>
      <c r="D52" s="18"/>
      <c r="E52" s="19"/>
    </row>
    <row r="53" spans="3:7" x14ac:dyDescent="0.25">
      <c r="D53" s="8"/>
      <c r="E53" s="30" t="s">
        <v>12</v>
      </c>
      <c r="F53" s="23" t="s">
        <v>44</v>
      </c>
      <c r="G53" s="1"/>
    </row>
    <row r="54" spans="3:7" x14ac:dyDescent="0.25">
      <c r="C54" s="38" t="s">
        <v>47</v>
      </c>
      <c r="D54" s="12"/>
      <c r="E54" s="29">
        <v>0</v>
      </c>
      <c r="F54" s="24">
        <f>E54*D54</f>
        <v>0</v>
      </c>
      <c r="G54" s="1"/>
    </row>
    <row r="55" spans="3:7" s="3" customFormat="1" x14ac:dyDescent="0.25">
      <c r="C55" s="15"/>
      <c r="D55" s="18"/>
      <c r="E55" s="19"/>
    </row>
    <row r="56" spans="3:7" s="3" customFormat="1" ht="27" customHeight="1" x14ac:dyDescent="0.25">
      <c r="C56" s="56" t="s">
        <v>34</v>
      </c>
      <c r="D56" s="56"/>
      <c r="E56" s="56"/>
      <c r="F56" s="56"/>
      <c r="G56" s="56"/>
    </row>
    <row r="57" spans="3:7" s="3" customFormat="1" x14ac:dyDescent="0.25">
      <c r="C57" s="45" t="s">
        <v>23</v>
      </c>
      <c r="D57" s="46"/>
      <c r="E57" s="46"/>
      <c r="F57" s="47"/>
      <c r="G57" s="5">
        <f>H35</f>
        <v>0</v>
      </c>
    </row>
    <row r="59" spans="3:7" x14ac:dyDescent="0.25">
      <c r="C59" s="51" t="s">
        <v>48</v>
      </c>
      <c r="D59" s="51"/>
      <c r="E59" s="51"/>
      <c r="F59" s="51"/>
      <c r="G59" s="5">
        <f>F51+F45</f>
        <v>0</v>
      </c>
    </row>
    <row r="60" spans="3:7" x14ac:dyDescent="0.25">
      <c r="C60" s="52"/>
      <c r="D60" s="52"/>
      <c r="E60" s="52"/>
      <c r="F60" s="52"/>
      <c r="G60" s="41" cm="1">
        <f t="array" ref="G60:G61">F54:F54</f>
        <v>0</v>
      </c>
    </row>
    <row r="61" spans="3:7" x14ac:dyDescent="0.25">
      <c r="G61" s="42">
        <v>0</v>
      </c>
    </row>
    <row r="62" spans="3:7" s="3" customFormat="1" x14ac:dyDescent="0.25">
      <c r="C62" s="45" t="s">
        <v>35</v>
      </c>
      <c r="D62" s="46"/>
      <c r="E62" s="46"/>
      <c r="F62" s="47"/>
      <c r="G62" s="5">
        <f>G57/3+G59</f>
        <v>0</v>
      </c>
    </row>
    <row r="64" spans="3:7" s="3" customFormat="1" x14ac:dyDescent="0.25">
      <c r="C64" s="22" t="s">
        <v>42</v>
      </c>
      <c r="D64" s="22"/>
      <c r="E64" s="22"/>
      <c r="F64" s="22"/>
      <c r="G64" s="23">
        <f>G62*3</f>
        <v>0</v>
      </c>
    </row>
    <row r="66" spans="3:7" x14ac:dyDescent="0.25">
      <c r="C66" s="3" t="s">
        <v>36</v>
      </c>
    </row>
    <row r="67" spans="3:7" x14ac:dyDescent="0.25">
      <c r="G67" s="1"/>
    </row>
    <row r="68" spans="3:7" ht="14.4" x14ac:dyDescent="0.3">
      <c r="C68" s="13" t="s">
        <v>37</v>
      </c>
      <c r="D68" s="48"/>
      <c r="E68" s="49"/>
      <c r="F68" s="50"/>
      <c r="G68" s="50"/>
    </row>
    <row r="69" spans="3:7" ht="14.4" x14ac:dyDescent="0.3">
      <c r="C69" s="13" t="s">
        <v>38</v>
      </c>
      <c r="D69" s="48"/>
      <c r="E69" s="49"/>
      <c r="F69" s="50"/>
      <c r="G69" s="50"/>
    </row>
    <row r="70" spans="3:7" ht="14.4" x14ac:dyDescent="0.3">
      <c r="C70" s="13" t="s">
        <v>39</v>
      </c>
      <c r="D70" s="48"/>
      <c r="E70" s="49"/>
      <c r="F70" s="50"/>
      <c r="G70" s="50"/>
    </row>
    <row r="71" spans="3:7" ht="72" customHeight="1" x14ac:dyDescent="0.3">
      <c r="C71" s="14" t="s">
        <v>40</v>
      </c>
      <c r="D71" s="48"/>
      <c r="E71" s="49"/>
      <c r="F71" s="50"/>
      <c r="G71" s="50"/>
    </row>
  </sheetData>
  <mergeCells count="12">
    <mergeCell ref="D71:G71"/>
    <mergeCell ref="C10:D10"/>
    <mergeCell ref="C35:F35"/>
    <mergeCell ref="C36:G36"/>
    <mergeCell ref="C56:G56"/>
    <mergeCell ref="C57:F57"/>
    <mergeCell ref="C59:F59"/>
    <mergeCell ref="C60:F60"/>
    <mergeCell ref="C62:F62"/>
    <mergeCell ref="D68:G68"/>
    <mergeCell ref="D69:G69"/>
    <mergeCell ref="D70:G7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29F54A98B8849933100DA297EEDC0" ma:contentTypeVersion="4" ma:contentTypeDescription="Een nieuw document maken." ma:contentTypeScope="" ma:versionID="8cbf48e9e9db5c2ae15b9b4f6304b2e5">
  <xsd:schema xmlns:xsd="http://www.w3.org/2001/XMLSchema" xmlns:xs="http://www.w3.org/2001/XMLSchema" xmlns:p="http://schemas.microsoft.com/office/2006/metadata/properties" xmlns:ns2="18c527dc-7252-492b-858a-930e1865f7ab" xmlns:ns3="22e2513f-be64-490b-a092-9f1507cad00f" targetNamespace="http://schemas.microsoft.com/office/2006/metadata/properties" ma:root="true" ma:fieldsID="c8a2c8625e676818899b605c1361a877" ns2:_="" ns3:_="">
    <xsd:import namespace="18c527dc-7252-492b-858a-930e1865f7ab"/>
    <xsd:import namespace="22e2513f-be64-490b-a092-9f1507cad0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527dc-7252-492b-858a-930e1865f7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e2513f-be64-490b-a092-9f1507cad00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B91DF1C-F276-40DC-BFCD-2AF7C967E0E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71A4D5-3FAD-4C52-8A1F-28C95869F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527dc-7252-492b-858a-930e1865f7ab"/>
    <ds:schemaRef ds:uri="22e2513f-be64-490b-a092-9f1507cad0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499CB6-1D45-4206-AA62-46383BF4FAD2}">
  <ds:schemaRefs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18c527dc-7252-492b-858a-930e1865f7ab"/>
    <ds:schemaRef ds:uri="22e2513f-be64-490b-a092-9f1507cad00f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Prijs COG</vt:lpstr>
      <vt:lpstr>Prijs CHE</vt:lpstr>
      <vt:lpstr>'Prijs COG'!Afdrukbereik</vt:lpstr>
    </vt:vector>
  </TitlesOfParts>
  <Manager/>
  <Company>Landstede Groep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van der Veen</dc:creator>
  <cp:keywords/>
  <dc:description/>
  <cp:lastModifiedBy>M Mos</cp:lastModifiedBy>
  <cp:revision/>
  <dcterms:created xsi:type="dcterms:W3CDTF">2019-03-27T15:08:52Z</dcterms:created>
  <dcterms:modified xsi:type="dcterms:W3CDTF">2022-06-16T22:05:37Z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0x0101004EF29F54A98B8849933100DA297EEDC0</vt:lpwstr>
  </property>
</Properties>
</file>