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H\HBO\HBO InHolland\EA 2022\"/>
    </mc:Choice>
  </mc:AlternateContent>
  <xr:revisionPtr revIDLastSave="0" documentId="8_{64707B63-3B60-4A00-A3B9-CC2446949874}" xr6:coauthVersionLast="46" xr6:coauthVersionMax="46" xr10:uidLastSave="{00000000-0000-0000-0000-000000000000}"/>
  <bookViews>
    <workbookView xWindow="-28920" yWindow="-120" windowWidth="29040" windowHeight="15840" xr2:uid="{D6E1B1CF-F9CF-4F47-AF98-7D4BF91858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J36" i="1"/>
  <c r="C36" i="1"/>
  <c r="I25" i="1"/>
  <c r="I15" i="1"/>
  <c r="I36" i="1" s="1"/>
  <c r="C5" i="1"/>
</calcChain>
</file>

<file path=xl/sharedStrings.xml><?xml version="1.0" encoding="utf-8"?>
<sst xmlns="http://schemas.openxmlformats.org/spreadsheetml/2006/main" count="144" uniqueCount="49">
  <si>
    <t>Status verzekeringen</t>
  </si>
  <si>
    <t xml:space="preserve"> juli 2021</t>
  </si>
  <si>
    <t>TAXATIE</t>
  </si>
  <si>
    <t>VERZEKERDE WAARDE</t>
  </si>
  <si>
    <t>JURIDISCH</t>
  </si>
  <si>
    <t>ADRES</t>
  </si>
  <si>
    <t>m2 BVO</t>
  </si>
  <si>
    <t>UITGEVOERD DOOR</t>
  </si>
  <si>
    <t>ADMINISTRATIE</t>
  </si>
  <si>
    <t>VANAF</t>
  </si>
  <si>
    <t>TOT EN MET</t>
  </si>
  <si>
    <t>OPSTAL</t>
  </si>
  <si>
    <t>INBOEDEL</t>
  </si>
  <si>
    <t>EXTRA OMSCHRIJVING/ STATUS</t>
  </si>
  <si>
    <t>Huur</t>
  </si>
  <si>
    <t>A'dam - Boelelaan</t>
  </si>
  <si>
    <t>Inboedel</t>
  </si>
  <si>
    <t>Troostwijk</t>
  </si>
  <si>
    <t>F/Diensten/ Verz. Taxaties</t>
  </si>
  <si>
    <t>A'dam - G. Maherlaan</t>
  </si>
  <si>
    <t xml:space="preserve">A'dam - Naaldwijkstraat </t>
  </si>
  <si>
    <t>A'dam - Naaldwijkstraat lab BG</t>
  </si>
  <si>
    <t>A'dam - Naaldwijkstraat lab - gang</t>
  </si>
  <si>
    <t>A'dam - Naaldwijkstraat lab - 1ste</t>
  </si>
  <si>
    <t>A'dam - Science Park</t>
  </si>
  <si>
    <t>Delft - Leeghwaterstraat 42</t>
  </si>
  <si>
    <t>Taxatie is exclusief in juni 2019 bijgehuurde 68 m2</t>
  </si>
  <si>
    <t>Delft - Leeghwaterstraat 44 (API)</t>
  </si>
  <si>
    <t>Ypenburg - Laan van Ypenburg 48</t>
  </si>
  <si>
    <t>Dordrecht - Achterom</t>
  </si>
  <si>
    <t>Eigendom</t>
  </si>
  <si>
    <t>Alkmaar - A + L</t>
  </si>
  <si>
    <t>Opstal</t>
  </si>
  <si>
    <t>Alkmaar - B + Rabo</t>
  </si>
  <si>
    <t>Intentie = sloop, dus goed zo</t>
  </si>
  <si>
    <t>Alkmaar - C</t>
  </si>
  <si>
    <t>Delft - R'damseweg</t>
  </si>
  <si>
    <t>sprinkler aanwezig</t>
  </si>
  <si>
    <t>Den Haag - Bezuidenhoutseweg</t>
  </si>
  <si>
    <t>te verkopen 2019</t>
  </si>
  <si>
    <t>Staat leeg; geen inboedel aanwezig…</t>
  </si>
  <si>
    <t>Den Haag - Theresiastraat 8</t>
  </si>
  <si>
    <t>Den Haag - Theresiastraat 6</t>
  </si>
  <si>
    <t>Zit in een VVE constructie</t>
  </si>
  <si>
    <t>Diemen - Wildenborch</t>
  </si>
  <si>
    <t>zomer 2023 te verlaten</t>
  </si>
  <si>
    <t>Haarlem - Bijdorplaan</t>
  </si>
  <si>
    <t>R'dam - Posthumalaan</t>
  </si>
  <si>
    <t>* Deze specificatie is op basis van van de index 2021 en kan naar aanleiding van de indexatie van juli 2022 nog veranderen.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</si>
</sst>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[$-413]d/mmm/yyyy;@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26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8" xfId="0" applyFont="1" applyFill="1" applyBorder="1" applyAlignment="1">
      <alignment horizontal="left"/>
    </xf>
    <xf numFmtId="0" fontId="3" fillId="0" borderId="0" xfId="0" applyFont="1"/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0" fillId="0" borderId="14" xfId="0" applyNumberFormat="1" applyBorder="1" applyAlignment="1">
      <alignment horizontal="left"/>
    </xf>
    <xf numFmtId="0" fontId="0" fillId="0" borderId="14" xfId="0" applyBorder="1"/>
    <xf numFmtId="3" fontId="0" fillId="0" borderId="14" xfId="0" applyNumberFormat="1" applyBorder="1" applyAlignment="1">
      <alignment horizontal="right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165" fontId="0" fillId="0" borderId="14" xfId="0" applyNumberFormat="1" applyBorder="1"/>
    <xf numFmtId="164" fontId="0" fillId="0" borderId="0" xfId="0" applyNumberFormat="1"/>
    <xf numFmtId="164" fontId="0" fillId="0" borderId="8" xfId="0" applyNumberFormat="1" applyBorder="1"/>
    <xf numFmtId="3" fontId="0" fillId="0" borderId="8" xfId="0" applyNumberFormat="1" applyBorder="1" applyAlignment="1">
      <alignment horizontal="left"/>
    </xf>
    <xf numFmtId="0" fontId="0" fillId="0" borderId="8" xfId="0" applyBorder="1"/>
    <xf numFmtId="3" fontId="0" fillId="0" borderId="8" xfId="0" applyNumberFormat="1" applyBorder="1" applyAlignment="1">
      <alignment horizontal="right"/>
    </xf>
    <xf numFmtId="3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3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vertical="center"/>
    </xf>
    <xf numFmtId="165" fontId="0" fillId="0" borderId="8" xfId="0" applyNumberFormat="1" applyBorder="1"/>
    <xf numFmtId="0" fontId="0" fillId="4" borderId="8" xfId="0" applyFill="1" applyBorder="1" applyAlignment="1">
      <alignment horizontal="left" wrapText="1"/>
    </xf>
    <xf numFmtId="0" fontId="0" fillId="4" borderId="8" xfId="0" applyFill="1" applyBorder="1"/>
    <xf numFmtId="0" fontId="0" fillId="4" borderId="8" xfId="0" applyFill="1" applyBorder="1" applyAlignment="1">
      <alignment horizontal="right"/>
    </xf>
    <xf numFmtId="0" fontId="0" fillId="4" borderId="8" xfId="0" applyFill="1" applyBorder="1" applyAlignment="1">
      <alignment horizontal="center" wrapText="1"/>
    </xf>
    <xf numFmtId="0" fontId="0" fillId="4" borderId="8" xfId="0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8" xfId="0" applyBorder="1" applyAlignment="1">
      <alignment horizontal="right"/>
    </xf>
    <xf numFmtId="164" fontId="0" fillId="3" borderId="8" xfId="0" applyNumberFormat="1" applyFill="1" applyBorder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165" fontId="0" fillId="4" borderId="8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164" fontId="5" fillId="0" borderId="0" xfId="0" applyNumberFormat="1" applyFont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165" fontId="0" fillId="3" borderId="0" xfId="0" applyNumberFormat="1" applyFill="1"/>
    <xf numFmtId="0" fontId="5" fillId="3" borderId="0" xfId="0" applyFont="1" applyFill="1"/>
    <xf numFmtId="164" fontId="0" fillId="0" borderId="0" xfId="0" applyNumberFormat="1" applyFill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5" fontId="0" fillId="0" borderId="15" xfId="0" applyNumberFormat="1" applyBorder="1" applyAlignment="1">
      <alignment horizontal="right" vertical="center"/>
    </xf>
    <xf numFmtId="165" fontId="0" fillId="0" borderId="16" xfId="0" applyNumberFormat="1" applyBorder="1" applyAlignment="1">
      <alignment horizontal="right" vertical="center"/>
    </xf>
    <xf numFmtId="165" fontId="0" fillId="0" borderId="14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89E3-B324-4EA9-80DC-BD2DE673D6EA}">
  <dimension ref="A1:K39"/>
  <sheetViews>
    <sheetView tabSelected="1" zoomScale="80" zoomScaleNormal="80" workbookViewId="0">
      <selection activeCell="J8" sqref="J8"/>
    </sheetView>
  </sheetViews>
  <sheetFormatPr defaultColWidth="8.7109375" defaultRowHeight="15" x14ac:dyDescent="0.25"/>
  <cols>
    <col min="1" max="1" width="11.5703125" style="47" customWidth="1"/>
    <col min="2" max="2" width="30.85546875" customWidth="1"/>
    <col min="3" max="3" width="12.85546875" style="48" customWidth="1"/>
    <col min="4" max="4" width="12.85546875" style="49" customWidth="1"/>
    <col min="5" max="5" width="13.140625" style="47" bestFit="1" customWidth="1"/>
    <col min="6" max="6" width="22.140625" style="47" bestFit="1" customWidth="1"/>
    <col min="7" max="7" width="12.7109375" style="50" bestFit="1" customWidth="1"/>
    <col min="8" max="8" width="12.140625" style="50" bestFit="1" customWidth="1"/>
    <col min="9" max="10" width="13.5703125" style="20" bestFit="1" customWidth="1"/>
    <col min="11" max="11" width="41.28515625" style="47" bestFit="1" customWidth="1"/>
  </cols>
  <sheetData>
    <row r="1" spans="1:11" s="2" customFormat="1" ht="34.5" thickBot="1" x14ac:dyDescent="0.55000000000000004">
      <c r="A1" s="60" t="s">
        <v>0</v>
      </c>
      <c r="B1" s="61"/>
      <c r="C1" s="62" t="s">
        <v>1</v>
      </c>
      <c r="D1" s="63"/>
      <c r="E1" s="64" t="s">
        <v>2</v>
      </c>
      <c r="F1" s="65"/>
      <c r="G1" s="65"/>
      <c r="H1" s="66"/>
      <c r="I1" s="67" t="s">
        <v>3</v>
      </c>
      <c r="J1" s="68"/>
      <c r="K1" s="1"/>
    </row>
    <row r="2" spans="1:11" s="13" customFormat="1" ht="26.25" thickBot="1" x14ac:dyDescent="0.3">
      <c r="A2" s="3" t="s">
        <v>4</v>
      </c>
      <c r="B2" s="4" t="s">
        <v>5</v>
      </c>
      <c r="C2" s="5" t="s">
        <v>6</v>
      </c>
      <c r="D2" s="6"/>
      <c r="E2" s="7" t="s">
        <v>7</v>
      </c>
      <c r="F2" s="8" t="s">
        <v>8</v>
      </c>
      <c r="G2" s="9" t="s">
        <v>9</v>
      </c>
      <c r="H2" s="10" t="s">
        <v>10</v>
      </c>
      <c r="I2" s="11" t="s">
        <v>11</v>
      </c>
      <c r="J2" s="12" t="s">
        <v>12</v>
      </c>
      <c r="K2" s="8" t="s">
        <v>13</v>
      </c>
    </row>
    <row r="3" spans="1:11" ht="15.75" thickTop="1" x14ac:dyDescent="0.25">
      <c r="A3" s="14" t="s">
        <v>14</v>
      </c>
      <c r="B3" s="15" t="s">
        <v>15</v>
      </c>
      <c r="C3" s="16">
        <v>9999</v>
      </c>
      <c r="D3" s="17" t="s">
        <v>16</v>
      </c>
      <c r="E3" s="18" t="s">
        <v>17</v>
      </c>
      <c r="F3" s="18" t="s">
        <v>18</v>
      </c>
      <c r="G3" s="19">
        <v>44271</v>
      </c>
      <c r="H3" s="19">
        <v>45367</v>
      </c>
      <c r="J3" s="21">
        <v>6075000</v>
      </c>
      <c r="K3" s="18"/>
    </row>
    <row r="4" spans="1:11" x14ac:dyDescent="0.25">
      <c r="A4" s="22" t="s">
        <v>14</v>
      </c>
      <c r="B4" s="23" t="s">
        <v>19</v>
      </c>
      <c r="C4" s="24">
        <v>1533</v>
      </c>
      <c r="D4" s="25" t="s">
        <v>16</v>
      </c>
      <c r="E4" s="26" t="s">
        <v>17</v>
      </c>
      <c r="F4" s="26" t="s">
        <v>18</v>
      </c>
      <c r="G4" s="19">
        <v>44271</v>
      </c>
      <c r="H4" s="19">
        <v>45367</v>
      </c>
      <c r="I4" s="21"/>
      <c r="J4" s="21">
        <v>2280000</v>
      </c>
      <c r="K4" s="26"/>
    </row>
    <row r="5" spans="1:11" s="32" customFormat="1" x14ac:dyDescent="0.25">
      <c r="A5" s="27" t="s">
        <v>14</v>
      </c>
      <c r="B5" s="28" t="s">
        <v>20</v>
      </c>
      <c r="C5" s="29">
        <f>5260/2</f>
        <v>2630</v>
      </c>
      <c r="D5" s="30" t="s">
        <v>16</v>
      </c>
      <c r="E5" s="69" t="s">
        <v>17</v>
      </c>
      <c r="F5" s="69" t="s">
        <v>18</v>
      </c>
      <c r="G5" s="72">
        <v>44271</v>
      </c>
      <c r="H5" s="72">
        <v>45367</v>
      </c>
      <c r="I5" s="75"/>
      <c r="J5" s="78">
        <v>6600000</v>
      </c>
      <c r="K5" s="31"/>
    </row>
    <row r="6" spans="1:11" s="32" customFormat="1" x14ac:dyDescent="0.25">
      <c r="A6" s="27" t="s">
        <v>14</v>
      </c>
      <c r="B6" s="28" t="s">
        <v>21</v>
      </c>
      <c r="C6" s="29">
        <v>170</v>
      </c>
      <c r="D6" s="30" t="s">
        <v>16</v>
      </c>
      <c r="E6" s="70"/>
      <c r="F6" s="70"/>
      <c r="G6" s="73"/>
      <c r="H6" s="73"/>
      <c r="I6" s="76"/>
      <c r="J6" s="78"/>
      <c r="K6" s="31"/>
    </row>
    <row r="7" spans="1:11" s="32" customFormat="1" x14ac:dyDescent="0.25">
      <c r="A7" s="27" t="s">
        <v>14</v>
      </c>
      <c r="B7" s="28" t="s">
        <v>22</v>
      </c>
      <c r="C7" s="29">
        <v>14</v>
      </c>
      <c r="D7" s="30" t="s">
        <v>16</v>
      </c>
      <c r="E7" s="71"/>
      <c r="F7" s="71"/>
      <c r="G7" s="74"/>
      <c r="H7" s="74"/>
      <c r="I7" s="77"/>
      <c r="J7" s="78"/>
      <c r="K7" s="31"/>
    </row>
    <row r="8" spans="1:11" x14ac:dyDescent="0.25">
      <c r="A8" s="22" t="s">
        <v>14</v>
      </c>
      <c r="B8" s="23" t="s">
        <v>23</v>
      </c>
      <c r="C8" s="24">
        <v>184</v>
      </c>
      <c r="D8" s="25" t="s">
        <v>16</v>
      </c>
      <c r="E8" s="26" t="s">
        <v>17</v>
      </c>
      <c r="F8" s="26" t="s">
        <v>18</v>
      </c>
      <c r="G8" s="33">
        <v>43790</v>
      </c>
      <c r="H8" s="33">
        <v>44886</v>
      </c>
      <c r="I8" s="21"/>
      <c r="J8" s="21">
        <v>1000000</v>
      </c>
      <c r="K8" s="26"/>
    </row>
    <row r="9" spans="1:11" x14ac:dyDescent="0.25">
      <c r="A9" s="22" t="s">
        <v>14</v>
      </c>
      <c r="B9" s="23" t="s">
        <v>24</v>
      </c>
      <c r="C9" s="24">
        <v>273</v>
      </c>
      <c r="D9" s="25" t="s">
        <v>16</v>
      </c>
      <c r="E9" s="26" t="s">
        <v>17</v>
      </c>
      <c r="F9" s="26" t="s">
        <v>18</v>
      </c>
      <c r="G9" s="33">
        <v>43790</v>
      </c>
      <c r="H9" s="33">
        <v>44886</v>
      </c>
      <c r="I9" s="21"/>
      <c r="J9" s="21">
        <v>425000</v>
      </c>
      <c r="K9" s="26"/>
    </row>
    <row r="10" spans="1:11" x14ac:dyDescent="0.25">
      <c r="A10" s="22" t="s">
        <v>14</v>
      </c>
      <c r="B10" s="23" t="s">
        <v>25</v>
      </c>
      <c r="C10" s="24">
        <v>568</v>
      </c>
      <c r="D10" s="25" t="s">
        <v>16</v>
      </c>
      <c r="E10" s="26" t="s">
        <v>17</v>
      </c>
      <c r="F10" s="26" t="s">
        <v>18</v>
      </c>
      <c r="G10" s="33">
        <v>44243</v>
      </c>
      <c r="H10" s="33">
        <v>45338</v>
      </c>
      <c r="J10" s="21">
        <v>5730000</v>
      </c>
      <c r="K10" s="26" t="s">
        <v>26</v>
      </c>
    </row>
    <row r="11" spans="1:11" x14ac:dyDescent="0.25">
      <c r="A11" s="22" t="s">
        <v>14</v>
      </c>
      <c r="B11" s="23" t="s">
        <v>27</v>
      </c>
      <c r="C11" s="24"/>
      <c r="D11" s="25"/>
      <c r="E11" s="26"/>
      <c r="F11" s="26"/>
      <c r="G11" s="33"/>
      <c r="H11" s="33"/>
      <c r="J11" s="21"/>
      <c r="K11" s="26"/>
    </row>
    <row r="12" spans="1:11" x14ac:dyDescent="0.25">
      <c r="A12" s="22" t="s">
        <v>14</v>
      </c>
      <c r="B12" s="23" t="s">
        <v>28</v>
      </c>
      <c r="C12" s="24"/>
      <c r="D12" s="25"/>
      <c r="E12" s="26"/>
      <c r="F12" s="26"/>
      <c r="G12" s="33"/>
      <c r="H12" s="33"/>
      <c r="J12" s="21"/>
      <c r="K12" s="26"/>
    </row>
    <row r="13" spans="1:11" ht="12" customHeight="1" x14ac:dyDescent="0.25">
      <c r="A13" s="22" t="s">
        <v>14</v>
      </c>
      <c r="B13" s="23" t="s">
        <v>29</v>
      </c>
      <c r="C13" s="24">
        <v>3241</v>
      </c>
      <c r="D13" s="25" t="s">
        <v>16</v>
      </c>
      <c r="E13" s="26" t="s">
        <v>17</v>
      </c>
      <c r="F13" s="26" t="s">
        <v>18</v>
      </c>
      <c r="G13" s="33">
        <v>44243</v>
      </c>
      <c r="H13" s="33">
        <v>45338</v>
      </c>
      <c r="J13" s="21">
        <v>7560000</v>
      </c>
      <c r="K13" s="26"/>
    </row>
    <row r="14" spans="1:11" ht="2.25" customHeight="1" x14ac:dyDescent="0.25">
      <c r="A14" s="34"/>
      <c r="B14" s="35"/>
      <c r="C14" s="36"/>
      <c r="D14" s="37"/>
      <c r="E14" s="34"/>
      <c r="F14" s="38"/>
      <c r="G14" s="51"/>
      <c r="H14" s="51"/>
      <c r="I14" s="52"/>
      <c r="J14" s="52"/>
      <c r="K14" s="38"/>
    </row>
    <row r="15" spans="1:11" x14ac:dyDescent="0.25">
      <c r="A15" s="22" t="s">
        <v>30</v>
      </c>
      <c r="B15" s="23" t="s">
        <v>31</v>
      </c>
      <c r="C15" s="24">
        <v>13731</v>
      </c>
      <c r="D15" s="25" t="s">
        <v>32</v>
      </c>
      <c r="E15" s="26" t="s">
        <v>17</v>
      </c>
      <c r="F15" s="26" t="s">
        <v>18</v>
      </c>
      <c r="G15" s="33">
        <v>43959</v>
      </c>
      <c r="H15" s="33">
        <v>46150</v>
      </c>
      <c r="I15" s="21">
        <f>21350000+8600000+390000+1500000</f>
        <v>31840000</v>
      </c>
      <c r="J15" s="21"/>
      <c r="K15" s="26"/>
    </row>
    <row r="16" spans="1:11" x14ac:dyDescent="0.25">
      <c r="A16" s="22"/>
      <c r="B16" s="23"/>
      <c r="C16" s="24"/>
      <c r="D16" s="25" t="s">
        <v>16</v>
      </c>
      <c r="E16" s="26" t="s">
        <v>17</v>
      </c>
      <c r="F16" s="26" t="s">
        <v>18</v>
      </c>
      <c r="G16" s="19">
        <v>44271</v>
      </c>
      <c r="H16" s="19">
        <v>45367</v>
      </c>
      <c r="I16" s="21"/>
      <c r="J16" s="21">
        <v>9130000</v>
      </c>
      <c r="K16" s="26"/>
    </row>
    <row r="17" spans="1:11" x14ac:dyDescent="0.25">
      <c r="A17" s="22" t="s">
        <v>30</v>
      </c>
      <c r="B17" s="23" t="s">
        <v>33</v>
      </c>
      <c r="C17" s="24">
        <v>9442</v>
      </c>
      <c r="D17" s="25" t="s">
        <v>32</v>
      </c>
      <c r="E17" s="26" t="s">
        <v>17</v>
      </c>
      <c r="F17" s="26" t="s">
        <v>18</v>
      </c>
      <c r="G17" s="33">
        <v>41898</v>
      </c>
      <c r="H17" s="33">
        <v>44090</v>
      </c>
      <c r="I17" s="21">
        <v>12350000</v>
      </c>
      <c r="J17" s="21"/>
      <c r="K17" s="39" t="s">
        <v>34</v>
      </c>
    </row>
    <row r="18" spans="1:11" x14ac:dyDescent="0.25">
      <c r="A18" s="22"/>
      <c r="B18" s="23" t="s">
        <v>33</v>
      </c>
      <c r="C18" s="24"/>
      <c r="D18" s="25" t="s">
        <v>16</v>
      </c>
      <c r="E18" s="26"/>
      <c r="F18" s="26"/>
      <c r="G18" s="33"/>
      <c r="H18" s="33"/>
      <c r="I18" s="21"/>
      <c r="J18" s="21"/>
      <c r="K18" s="39" t="s">
        <v>34</v>
      </c>
    </row>
    <row r="19" spans="1:11" x14ac:dyDescent="0.25">
      <c r="A19" s="22" t="s">
        <v>30</v>
      </c>
      <c r="B19" s="23" t="s">
        <v>35</v>
      </c>
      <c r="C19" s="24">
        <v>3393</v>
      </c>
      <c r="D19" s="25" t="s">
        <v>32</v>
      </c>
      <c r="E19" s="26" t="s">
        <v>17</v>
      </c>
      <c r="F19" s="26" t="s">
        <v>18</v>
      </c>
      <c r="G19" s="33">
        <v>43959</v>
      </c>
      <c r="H19" s="33">
        <v>46150</v>
      </c>
      <c r="I19" s="21">
        <v>7350000</v>
      </c>
      <c r="J19" s="21"/>
      <c r="K19" s="26"/>
    </row>
    <row r="20" spans="1:11" x14ac:dyDescent="0.25">
      <c r="A20" s="22"/>
      <c r="B20" s="23"/>
      <c r="C20" s="24"/>
      <c r="D20" s="25" t="s">
        <v>16</v>
      </c>
      <c r="E20" s="26" t="s">
        <v>17</v>
      </c>
      <c r="F20" s="26" t="s">
        <v>18</v>
      </c>
      <c r="G20" s="33">
        <v>43959</v>
      </c>
      <c r="H20" s="33">
        <v>45054</v>
      </c>
      <c r="I20" s="21"/>
      <c r="J20" s="21">
        <v>1240000</v>
      </c>
      <c r="K20" s="26"/>
    </row>
    <row r="21" spans="1:11" x14ac:dyDescent="0.25">
      <c r="A21" s="22" t="s">
        <v>30</v>
      </c>
      <c r="B21" s="23" t="s">
        <v>36</v>
      </c>
      <c r="C21" s="24">
        <v>8074</v>
      </c>
      <c r="D21" s="25" t="s">
        <v>32</v>
      </c>
      <c r="E21" s="26" t="s">
        <v>17</v>
      </c>
      <c r="F21" s="26" t="s">
        <v>18</v>
      </c>
      <c r="G21" s="33">
        <v>42572</v>
      </c>
      <c r="H21" s="33">
        <v>44763</v>
      </c>
      <c r="I21" s="21">
        <v>32590000</v>
      </c>
      <c r="J21" s="21"/>
      <c r="K21" s="26"/>
    </row>
    <row r="22" spans="1:11" x14ac:dyDescent="0.25">
      <c r="A22" s="22"/>
      <c r="B22" s="23"/>
      <c r="C22" s="24"/>
      <c r="D22" s="25" t="s">
        <v>16</v>
      </c>
      <c r="E22" s="26" t="s">
        <v>17</v>
      </c>
      <c r="F22" s="26" t="s">
        <v>18</v>
      </c>
      <c r="G22" s="33">
        <v>43957</v>
      </c>
      <c r="H22" s="33">
        <v>45052</v>
      </c>
      <c r="I22" s="21"/>
      <c r="J22" s="21">
        <v>8040000</v>
      </c>
      <c r="K22" s="40" t="s">
        <v>37</v>
      </c>
    </row>
    <row r="23" spans="1:11" x14ac:dyDescent="0.25">
      <c r="A23" s="22" t="s">
        <v>30</v>
      </c>
      <c r="B23" s="23" t="s">
        <v>38</v>
      </c>
      <c r="C23" s="24">
        <v>897</v>
      </c>
      <c r="D23" s="25" t="s">
        <v>32</v>
      </c>
      <c r="E23" s="26" t="s">
        <v>17</v>
      </c>
      <c r="F23" s="26" t="s">
        <v>18</v>
      </c>
      <c r="G23" s="33">
        <v>43958</v>
      </c>
      <c r="H23" s="33">
        <v>46149</v>
      </c>
      <c r="I23" s="21">
        <v>3890000</v>
      </c>
      <c r="J23" s="21"/>
      <c r="K23" s="26" t="s">
        <v>39</v>
      </c>
    </row>
    <row r="24" spans="1:11" x14ac:dyDescent="0.25">
      <c r="A24" s="26"/>
      <c r="B24" s="23"/>
      <c r="C24" s="40"/>
      <c r="D24" s="25" t="s">
        <v>16</v>
      </c>
      <c r="E24" s="26"/>
      <c r="F24" s="26"/>
      <c r="G24" s="33"/>
      <c r="H24" s="33"/>
      <c r="I24" s="21"/>
      <c r="J24" s="21"/>
      <c r="K24" s="26" t="s">
        <v>40</v>
      </c>
    </row>
    <row r="25" spans="1:11" x14ac:dyDescent="0.25">
      <c r="A25" s="22" t="s">
        <v>30</v>
      </c>
      <c r="B25" s="23" t="s">
        <v>41</v>
      </c>
      <c r="C25" s="24">
        <v>11040</v>
      </c>
      <c r="D25" s="25" t="s">
        <v>32</v>
      </c>
      <c r="E25" s="26" t="s">
        <v>17</v>
      </c>
      <c r="F25" s="26" t="s">
        <v>18</v>
      </c>
      <c r="G25" s="33">
        <v>43958</v>
      </c>
      <c r="H25" s="33">
        <v>46149</v>
      </c>
      <c r="I25" s="21">
        <f>30150000+2120000</f>
        <v>32270000</v>
      </c>
      <c r="J25" s="21"/>
      <c r="K25" s="26"/>
    </row>
    <row r="26" spans="1:11" x14ac:dyDescent="0.25">
      <c r="A26" s="22"/>
      <c r="B26" s="23"/>
      <c r="C26" s="24"/>
      <c r="D26" s="25" t="s">
        <v>16</v>
      </c>
      <c r="E26" s="26" t="s">
        <v>17</v>
      </c>
      <c r="F26" s="26" t="s">
        <v>18</v>
      </c>
      <c r="G26" s="33">
        <v>44243</v>
      </c>
      <c r="H26" s="33">
        <v>45338</v>
      </c>
      <c r="J26" s="21">
        <v>5880000</v>
      </c>
      <c r="K26" s="26"/>
    </row>
    <row r="27" spans="1:11" x14ac:dyDescent="0.25">
      <c r="A27" s="22" t="s">
        <v>30</v>
      </c>
      <c r="B27" s="23" t="s">
        <v>42</v>
      </c>
      <c r="C27" s="24"/>
      <c r="D27" s="25" t="s">
        <v>32</v>
      </c>
      <c r="E27" s="26"/>
      <c r="F27" s="26"/>
      <c r="G27" s="33"/>
      <c r="H27" s="33"/>
      <c r="I27" s="41"/>
      <c r="J27" s="21"/>
      <c r="K27" s="39" t="s">
        <v>43</v>
      </c>
    </row>
    <row r="28" spans="1:11" x14ac:dyDescent="0.25">
      <c r="A28" s="22"/>
      <c r="B28" s="23"/>
      <c r="C28" s="24"/>
      <c r="D28" s="25" t="s">
        <v>16</v>
      </c>
      <c r="E28" s="26"/>
      <c r="F28" s="26"/>
      <c r="G28" s="33"/>
      <c r="H28" s="33"/>
      <c r="I28" s="21"/>
      <c r="J28" s="41"/>
      <c r="K28" s="26"/>
    </row>
    <row r="29" spans="1:11" x14ac:dyDescent="0.25">
      <c r="A29" s="22" t="s">
        <v>30</v>
      </c>
      <c r="B29" s="23" t="s">
        <v>44</v>
      </c>
      <c r="C29" s="24">
        <v>25486</v>
      </c>
      <c r="D29" s="25" t="s">
        <v>32</v>
      </c>
      <c r="E29" s="26" t="s">
        <v>17</v>
      </c>
      <c r="F29" s="26" t="s">
        <v>18</v>
      </c>
      <c r="G29" s="33">
        <v>43914</v>
      </c>
      <c r="H29" s="33">
        <v>46105</v>
      </c>
      <c r="I29" s="21">
        <v>54610000</v>
      </c>
      <c r="J29" s="21"/>
      <c r="K29" s="26" t="s">
        <v>45</v>
      </c>
    </row>
    <row r="30" spans="1:11" x14ac:dyDescent="0.25">
      <c r="A30" s="22"/>
      <c r="B30" s="23"/>
      <c r="C30" s="24"/>
      <c r="D30" s="25" t="s">
        <v>16</v>
      </c>
      <c r="E30" s="26" t="s">
        <v>17</v>
      </c>
      <c r="F30" s="26" t="s">
        <v>18</v>
      </c>
      <c r="G30" s="33">
        <v>43784</v>
      </c>
      <c r="H30" s="33">
        <v>44880</v>
      </c>
      <c r="I30" s="21"/>
      <c r="J30" s="21">
        <v>8650000</v>
      </c>
      <c r="K30" s="26"/>
    </row>
    <row r="31" spans="1:11" x14ac:dyDescent="0.25">
      <c r="A31" s="22" t="s">
        <v>30</v>
      </c>
      <c r="B31" s="23" t="s">
        <v>46</v>
      </c>
      <c r="C31" s="24">
        <v>43851</v>
      </c>
      <c r="D31" s="25" t="s">
        <v>32</v>
      </c>
      <c r="E31" s="26" t="s">
        <v>17</v>
      </c>
      <c r="F31" s="26" t="s">
        <v>18</v>
      </c>
      <c r="G31" s="33">
        <v>43797</v>
      </c>
      <c r="H31" s="33">
        <v>45989</v>
      </c>
      <c r="I31" s="21">
        <v>113650000</v>
      </c>
      <c r="J31" s="21"/>
      <c r="K31" s="40" t="s">
        <v>37</v>
      </c>
    </row>
    <row r="32" spans="1:11" x14ac:dyDescent="0.25">
      <c r="A32" s="22"/>
      <c r="B32" s="23"/>
      <c r="C32" s="24"/>
      <c r="D32" s="25" t="s">
        <v>16</v>
      </c>
      <c r="E32" s="26" t="s">
        <v>17</v>
      </c>
      <c r="F32" s="26" t="s">
        <v>18</v>
      </c>
      <c r="G32" s="33">
        <v>43794</v>
      </c>
      <c r="H32" s="33">
        <v>44890</v>
      </c>
      <c r="I32" s="21"/>
      <c r="J32" s="21">
        <v>18200000</v>
      </c>
      <c r="K32" s="26"/>
    </row>
    <row r="33" spans="1:11" x14ac:dyDescent="0.25">
      <c r="A33" s="22" t="s">
        <v>30</v>
      </c>
      <c r="B33" s="23" t="s">
        <v>47</v>
      </c>
      <c r="C33" s="24">
        <v>31968</v>
      </c>
      <c r="D33" s="25" t="s">
        <v>32</v>
      </c>
      <c r="E33" s="26" t="s">
        <v>17</v>
      </c>
      <c r="F33" s="26" t="s">
        <v>18</v>
      </c>
      <c r="G33" s="33">
        <v>44369</v>
      </c>
      <c r="H33" s="33">
        <v>46560</v>
      </c>
      <c r="I33" s="21">
        <v>107200000</v>
      </c>
      <c r="J33" s="21"/>
      <c r="K33" s="40" t="s">
        <v>37</v>
      </c>
    </row>
    <row r="34" spans="1:11" x14ac:dyDescent="0.25">
      <c r="A34" s="22"/>
      <c r="B34" s="23" t="s">
        <v>47</v>
      </c>
      <c r="C34" s="40"/>
      <c r="D34" s="25" t="s">
        <v>16</v>
      </c>
      <c r="E34" s="26" t="s">
        <v>17</v>
      </c>
      <c r="F34" s="26" t="s">
        <v>18</v>
      </c>
      <c r="G34" s="33">
        <v>43798</v>
      </c>
      <c r="H34" s="33">
        <v>44894</v>
      </c>
      <c r="I34" s="21"/>
      <c r="J34" s="21">
        <v>13800000</v>
      </c>
      <c r="K34" s="26"/>
    </row>
    <row r="36" spans="1:11" s="2" customFormat="1" ht="12.75" x14ac:dyDescent="0.2">
      <c r="A36" s="42"/>
      <c r="C36" s="43">
        <f>SUM(C3:C33)</f>
        <v>166494</v>
      </c>
      <c r="D36" s="44"/>
      <c r="E36" s="42"/>
      <c r="F36" s="42"/>
      <c r="G36" s="45"/>
      <c r="H36" s="45"/>
      <c r="I36" s="46">
        <f>SUM(I3:I34)</f>
        <v>395750000</v>
      </c>
      <c r="J36" s="46">
        <f>SUM(J3:J34)</f>
        <v>94610000</v>
      </c>
      <c r="K36" s="42"/>
    </row>
    <row r="38" spans="1:11" x14ac:dyDescent="0.25">
      <c r="J38" s="53">
        <f>I36+J36</f>
        <v>490360000</v>
      </c>
    </row>
    <row r="39" spans="1:11" x14ac:dyDescent="0.25">
      <c r="B39" s="58" t="s">
        <v>48</v>
      </c>
      <c r="C39" s="54"/>
      <c r="D39" s="55"/>
      <c r="E39" s="56"/>
      <c r="F39" s="56"/>
      <c r="G39" s="57"/>
      <c r="H39" s="57"/>
      <c r="I39" s="59"/>
    </row>
  </sheetData>
  <mergeCells count="10">
    <mergeCell ref="A1:B1"/>
    <mergeCell ref="C1:D1"/>
    <mergeCell ref="E1:H1"/>
    <mergeCell ref="I1:J1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Mierlo, Maarten van</dc:creator>
  <cp:lastModifiedBy>Enrico Elderhorst</cp:lastModifiedBy>
  <dcterms:created xsi:type="dcterms:W3CDTF">2021-07-02T06:36:22Z</dcterms:created>
  <dcterms:modified xsi:type="dcterms:W3CDTF">2022-02-11T13:48:25Z</dcterms:modified>
</cp:coreProperties>
</file>