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K:\IFO-Inkoop\2. Aanbest\Lopende.aanbest\PBM 2021\4. aanbestedingsfase\NvI\NvI\"/>
    </mc:Choice>
  </mc:AlternateContent>
  <xr:revisionPtr revIDLastSave="0" documentId="13_ncr:1_{85C558C6-D713-43A1-B4BB-ED85907DAF7E}" xr6:coauthVersionLast="47" xr6:coauthVersionMax="47" xr10:uidLastSave="{00000000-0000-0000-0000-000000000000}"/>
  <bookViews>
    <workbookView xWindow="-120" yWindow="-120" windowWidth="23280" windowHeight="12600" activeTab="1" xr2:uid="{00000000-000D-0000-FFFF-FFFF00000000}"/>
  </bookViews>
  <sheets>
    <sheet name="Instructie" sheetId="1" r:id="rId1"/>
    <sheet name="Inschrijvingsbiljet" sheetId="2" r:id="rId2"/>
  </sheets>
  <definedNames>
    <definedName name="_xlnm._FilterDatabase" localSheetId="1" hidden="1">Inschrijvingsbiljet!$B$18:$L$18</definedName>
    <definedName name="_GoBack" localSheetId="1">Inschrijvingsbiljet!#REF!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0" i="2" l="1"/>
  <c r="I191" i="2" s="1"/>
  <c r="I44" i="2"/>
  <c r="I186" i="2"/>
  <c r="I187" i="2" s="1"/>
  <c r="I65" i="2"/>
  <c r="I66" i="2"/>
  <c r="I67" i="2"/>
  <c r="I68" i="2"/>
  <c r="I69" i="2"/>
  <c r="I70" i="2"/>
  <c r="I71" i="2"/>
  <c r="I72" i="2"/>
  <c r="I73" i="2"/>
  <c r="I74" i="2"/>
  <c r="I64" i="2"/>
  <c r="I75" i="2" s="1"/>
  <c r="I39" i="2"/>
  <c r="I28" i="2"/>
  <c r="I131" i="2"/>
  <c r="I116" i="2"/>
  <c r="I117" i="2"/>
  <c r="I118" i="2"/>
  <c r="I119" i="2"/>
  <c r="I120" i="2"/>
  <c r="I121" i="2"/>
  <c r="I122" i="2"/>
  <c r="I123" i="2"/>
  <c r="I124" i="2"/>
  <c r="I125" i="2"/>
  <c r="I126" i="2"/>
  <c r="I127" i="2"/>
  <c r="I128" i="2"/>
  <c r="I129" i="2"/>
  <c r="I130" i="2"/>
  <c r="I115" i="2"/>
  <c r="I50" i="2"/>
  <c r="I108" i="2"/>
  <c r="I179" i="2"/>
  <c r="I180" i="2"/>
  <c r="I181" i="2"/>
  <c r="I178" i="2"/>
  <c r="I182" i="2" s="1"/>
  <c r="I22" i="2"/>
  <c r="I35" i="2"/>
  <c r="I27" i="2"/>
  <c r="I25" i="2"/>
  <c r="I168" i="2"/>
  <c r="I169" i="2"/>
  <c r="I170" i="2"/>
  <c r="I171" i="2"/>
  <c r="I172" i="2"/>
  <c r="I147" i="2"/>
  <c r="I148" i="2"/>
  <c r="I149" i="2"/>
  <c r="I150" i="2"/>
  <c r="I151" i="2"/>
  <c r="I152" i="2"/>
  <c r="I153" i="2"/>
  <c r="I154" i="2"/>
  <c r="I155" i="2"/>
  <c r="I156" i="2"/>
  <c r="I157" i="2"/>
  <c r="I158" i="2"/>
  <c r="I159" i="2"/>
  <c r="I160" i="2"/>
  <c r="I161" i="2"/>
  <c r="I162" i="2"/>
  <c r="I163" i="2"/>
  <c r="I164" i="2"/>
  <c r="I165" i="2"/>
  <c r="I166" i="2"/>
  <c r="I167" i="2"/>
  <c r="I146" i="2"/>
  <c r="I173" i="2" s="1"/>
  <c r="I138" i="2"/>
  <c r="I139" i="2"/>
  <c r="I140" i="2"/>
  <c r="I137" i="2"/>
  <c r="I32" i="2"/>
  <c r="I23" i="2"/>
  <c r="I29" i="2"/>
  <c r="I56" i="2"/>
  <c r="I36" i="2"/>
  <c r="I104" i="2"/>
  <c r="I105" i="2"/>
  <c r="I106" i="2"/>
  <c r="I107" i="2"/>
  <c r="I109" i="2"/>
  <c r="I103" i="2"/>
  <c r="I110" i="2" s="1"/>
  <c r="I81" i="2"/>
  <c r="I82" i="2"/>
  <c r="I83" i="2"/>
  <c r="I84" i="2"/>
  <c r="I85" i="2"/>
  <c r="I80" i="2"/>
  <c r="I86" i="2" s="1"/>
  <c r="I92" i="2"/>
  <c r="I93" i="2"/>
  <c r="I94" i="2"/>
  <c r="I95" i="2"/>
  <c r="I96" i="2"/>
  <c r="I97" i="2"/>
  <c r="I91" i="2"/>
  <c r="I51" i="2"/>
  <c r="I52" i="2"/>
  <c r="I53" i="2"/>
  <c r="I54" i="2"/>
  <c r="I55" i="2"/>
  <c r="I57" i="2"/>
  <c r="I58" i="2"/>
  <c r="I49" i="2"/>
  <c r="I59" i="2" s="1"/>
  <c r="I43" i="2"/>
  <c r="I24" i="2"/>
  <c r="I26" i="2"/>
  <c r="I30" i="2"/>
  <c r="I31" i="2"/>
  <c r="I33" i="2"/>
  <c r="I34" i="2"/>
  <c r="I37" i="2"/>
  <c r="I38" i="2"/>
  <c r="I40" i="2"/>
  <c r="I41" i="2"/>
  <c r="I42" i="2"/>
  <c r="I98" i="2" l="1"/>
  <c r="I132" i="2"/>
  <c r="I141" i="2"/>
  <c r="I193" i="2" l="1"/>
</calcChain>
</file>

<file path=xl/sharedStrings.xml><?xml version="1.0" encoding="utf-8"?>
<sst xmlns="http://schemas.openxmlformats.org/spreadsheetml/2006/main" count="694" uniqueCount="299">
  <si>
    <t>BIJLAGE 2 - INSCHRIJVINGSBILJET</t>
  </si>
  <si>
    <t>TenderNed kenmerk</t>
  </si>
  <si>
    <t>Opdracht</t>
  </si>
  <si>
    <t>EU Aanbesteding Persoonlijke beschermingsmiddelen Staatsbosbeheer.</t>
  </si>
  <si>
    <t>Naam inschrijver</t>
  </si>
  <si>
    <t>Gevestigd te</t>
  </si>
  <si>
    <t>Handtekening</t>
  </si>
  <si>
    <t>Naam</t>
  </si>
  <si>
    <t>Functie</t>
  </si>
  <si>
    <t>ZAAG,- EN BOSMAAI</t>
  </si>
  <si>
    <t>ALTERNATIEF</t>
  </si>
  <si>
    <t>Artikel omschrijving</t>
  </si>
  <si>
    <t>Referentieartikel</t>
  </si>
  <si>
    <t>Maten</t>
  </si>
  <si>
    <t>Norm</t>
  </si>
  <si>
    <t>Aantal per jaar</t>
  </si>
  <si>
    <t>Eenheid</t>
  </si>
  <si>
    <t>Prijs per eenheid</t>
  </si>
  <si>
    <t>Totaal p. jaar</t>
  </si>
  <si>
    <t>Merk</t>
  </si>
  <si>
    <t>Type</t>
  </si>
  <si>
    <t>Zaagbroek</t>
  </si>
  <si>
    <t>Pfanner Gladiator Ventilation</t>
  </si>
  <si>
    <t>XS - 4XL</t>
  </si>
  <si>
    <t>EN ISO 11393-2 / klasse 1
EN ISO 13688 : 2013</t>
  </si>
  <si>
    <t>stuk</t>
  </si>
  <si>
    <t>SIP Innovation Forest W-AIR</t>
  </si>
  <si>
    <t>SIP BasePro Perthus</t>
  </si>
  <si>
    <t>Portwest CH11 Oak</t>
  </si>
  <si>
    <t>Xs - 4XL</t>
  </si>
  <si>
    <t>Zaag bavetbroek</t>
  </si>
  <si>
    <t>SIP BasePro Aspin</t>
  </si>
  <si>
    <t>Portwest CH12 Oak</t>
  </si>
  <si>
    <t>Versnipperoverall</t>
  </si>
  <si>
    <t>Sticomfort Hi-Vis 7176-s</t>
  </si>
  <si>
    <t>S - 3XL</t>
  </si>
  <si>
    <t>Kettingzaagjas</t>
  </si>
  <si>
    <t>Pfanner StretchAIR</t>
  </si>
  <si>
    <t>EN 381-11 : 2002 / Klasse 1
EN ISO 13688 : 2013</t>
  </si>
  <si>
    <t>SIP Innovation 1SIV</t>
  </si>
  <si>
    <t>SIP BasePro Portet</t>
  </si>
  <si>
    <t>Werkjas</t>
  </si>
  <si>
    <t>EN ISO 13688 : 2013</t>
  </si>
  <si>
    <t>SIP Innovation W-AIR</t>
  </si>
  <si>
    <t>SIP BasePro Sarnac</t>
  </si>
  <si>
    <t>Portwest CH10</t>
  </si>
  <si>
    <t>Bosmaaierslobkousen</t>
  </si>
  <si>
    <t>SIP 1SX4</t>
  </si>
  <si>
    <t>uni</t>
  </si>
  <si>
    <t>paar</t>
  </si>
  <si>
    <t>Zaagschoenen (intensief)</t>
  </si>
  <si>
    <t>Meindl Airstream MFS GTX</t>
  </si>
  <si>
    <t>37 - 51</t>
  </si>
  <si>
    <t>EN-ISO 20345-2
EN-ISO 17249:2013 (S2)</t>
  </si>
  <si>
    <t>Zaagschoenen (extensief)</t>
  </si>
  <si>
    <t>HAIX Protector Light 2.0
Husqvarna classic 20</t>
  </si>
  <si>
    <t>Zaaglaars</t>
  </si>
  <si>
    <t>Oregon Yukon</t>
  </si>
  <si>
    <t>EN-ISO 20345 (SB, E)
EN-ISO 17249:2013</t>
  </si>
  <si>
    <t>Veiligheidshelm combi</t>
  </si>
  <si>
    <t>3M Peltor combinatieset bosbouw (G30MOR2B)</t>
  </si>
  <si>
    <t>Gelaatmasker Poly</t>
  </si>
  <si>
    <t>3M Peltor G500</t>
  </si>
  <si>
    <t>Gelaatmasker Mesh</t>
  </si>
  <si>
    <t>Zaaghandschoenen</t>
  </si>
  <si>
    <t>SIP protection 2XD3</t>
  </si>
  <si>
    <t>8 - 12</t>
  </si>
  <si>
    <t>EN 388
EN ISO 11393-4 / klasse 1</t>
  </si>
  <si>
    <t>SUBTOTAAL</t>
  </si>
  <si>
    <t>Veiligheidschoeisel</t>
  </si>
  <si>
    <t>Totaal</t>
  </si>
  <si>
    <t>Veiligheidsklomp</t>
  </si>
  <si>
    <t>Sika 29</t>
  </si>
  <si>
    <t>EN ISO 20345 (S3 of hoger)</t>
  </si>
  <si>
    <t>Veiligheidsschoen</t>
  </si>
  <si>
    <t>Emma Anouk 38D</t>
  </si>
  <si>
    <t>Emma Pluvius 48XD</t>
  </si>
  <si>
    <t>Grisport 70211 VAR 95</t>
  </si>
  <si>
    <t>Grisport 72457 VAR 12</t>
  </si>
  <si>
    <t>Veiligheidslaars</t>
  </si>
  <si>
    <t>Dunlop Protomaster S5</t>
  </si>
  <si>
    <t>Veiligheidslaars Thermo</t>
  </si>
  <si>
    <t>Veiligheidslaars Leer</t>
  </si>
  <si>
    <t>Buckler BSH010</t>
  </si>
  <si>
    <t>Handschoenen</t>
  </si>
  <si>
    <t>Handschoen chemie</t>
  </si>
  <si>
    <t>Portwest A810</t>
  </si>
  <si>
    <t>S - XXL</t>
  </si>
  <si>
    <t>Werkhandschoen Nitril coating</t>
  </si>
  <si>
    <t>SafeWorker SW2375</t>
  </si>
  <si>
    <t>Werkhandschoen anti vibratie</t>
  </si>
  <si>
    <t>Portwest A790</t>
  </si>
  <si>
    <t>Werkhandschoen leer gevoerd</t>
  </si>
  <si>
    <t>Keiler Forst</t>
  </si>
  <si>
    <t xml:space="preserve">Werkhandschoen leer </t>
  </si>
  <si>
    <t>Driver Chauffeurshandschoen</t>
  </si>
  <si>
    <t>Werkhandschoen leer</t>
  </si>
  <si>
    <t>Cerva Jay</t>
  </si>
  <si>
    <t xml:space="preserve">Veiligheidshandschoen snij-, prik-, naaldbeschermend  </t>
  </si>
  <si>
    <t>Guide 6401 CPN</t>
  </si>
  <si>
    <t>7 - 12</t>
  </si>
  <si>
    <t>Werkhandschoen PU</t>
  </si>
  <si>
    <t xml:space="preserve">Uvex unipur 6639 </t>
  </si>
  <si>
    <t>Werkhandschoen Thermo</t>
  </si>
  <si>
    <t>SafeWorker SW17</t>
  </si>
  <si>
    <t>Handschoen disposable</t>
  </si>
  <si>
    <t>Touch N Tuff 92-600</t>
  </si>
  <si>
    <t>S - XL</t>
  </si>
  <si>
    <t>p/100 st.</t>
  </si>
  <si>
    <t>M-Safe 4520</t>
  </si>
  <si>
    <t>GEHOORBESCHERMING</t>
  </si>
  <si>
    <t>Gehoorkap hoofdbeugel</t>
  </si>
  <si>
    <t>Peltor Optime II</t>
  </si>
  <si>
    <t>EN 352-2</t>
  </si>
  <si>
    <t>Peltor Optime III</t>
  </si>
  <si>
    <t>Gehoorkap nekbeugel</t>
  </si>
  <si>
    <t>Portwest PW43</t>
  </si>
  <si>
    <t>Oorplug</t>
  </si>
  <si>
    <t>EAR Classic</t>
  </si>
  <si>
    <t>p/250 st.</t>
  </si>
  <si>
    <t>Oorplug met beugel</t>
  </si>
  <si>
    <t>Portwest EP15 blauw/groen</t>
  </si>
  <si>
    <t>TEEKWERENDE KLEDING</t>
  </si>
  <si>
    <t>Overhemd dames</t>
  </si>
  <si>
    <t>Rovince ZECK-Protec Ergoline</t>
  </si>
  <si>
    <t>34 - 48</t>
  </si>
  <si>
    <t>Overhemd heren</t>
  </si>
  <si>
    <t>Werkbroek dames</t>
  </si>
  <si>
    <t>Werkbroek heren</t>
  </si>
  <si>
    <t>44 - 64</t>
  </si>
  <si>
    <t>Beenbescherming</t>
  </si>
  <si>
    <t>Rovince Freewalker Gaite</t>
  </si>
  <si>
    <t>XS - XXL</t>
  </si>
  <si>
    <t>Werksokken</t>
  </si>
  <si>
    <t>Rovince Shield comfort socks</t>
  </si>
  <si>
    <t xml:space="preserve">35 - 49 </t>
  </si>
  <si>
    <t>Rovince Wintersocks Norway Green</t>
  </si>
  <si>
    <t>35 - 49</t>
  </si>
  <si>
    <t>OOGBESCHERMING</t>
  </si>
  <si>
    <t>Veiligheidsbril Transparant</t>
  </si>
  <si>
    <t>Uvex i-vo</t>
  </si>
  <si>
    <t>EN 166
EN 170</t>
  </si>
  <si>
    <t>Veiligheidsbril Amber</t>
  </si>
  <si>
    <t>EN 166
EN 170
EN 172</t>
  </si>
  <si>
    <t>Veiligheidsbril Grijs (UV)</t>
  </si>
  <si>
    <t>Veiligheidsbril Overzet</t>
  </si>
  <si>
    <t>PORTWEST PS30</t>
  </si>
  <si>
    <t>EN 160
EN 170</t>
  </si>
  <si>
    <t>Veiligheidsbril Ruimzicht</t>
  </si>
  <si>
    <t>Portwest PW21</t>
  </si>
  <si>
    <t>Uvex Ultravision 9301-105</t>
  </si>
  <si>
    <t>ACCESOIRES</t>
  </si>
  <si>
    <t>Gehoorkap t.b.v. helm</t>
  </si>
  <si>
    <t>Peltor Optime II Helmbevestiging</t>
  </si>
  <si>
    <t>EN 352-3</t>
  </si>
  <si>
    <t>Peltor Optime III Helmbevestiging</t>
  </si>
  <si>
    <t>Hygieneset</t>
  </si>
  <si>
    <t>Peltor HYG4</t>
  </si>
  <si>
    <t>Peltor HY54</t>
  </si>
  <si>
    <t>Draadvizier t.b.v. helm</t>
  </si>
  <si>
    <t>Peltor V5B</t>
  </si>
  <si>
    <t>NEN-EN 1731</t>
  </si>
  <si>
    <t>Draadvizier t.b.v. gelaatmasker</t>
  </si>
  <si>
    <t>3M Peltor 5C-1</t>
  </si>
  <si>
    <t>Vizier Polycarbon t.b.v. gelaatmasker</t>
  </si>
  <si>
    <t>3M Peltor 5F-11</t>
  </si>
  <si>
    <t>Veiligheidshelm</t>
  </si>
  <si>
    <t>3M Peltor G3000</t>
  </si>
  <si>
    <t>Kinriem t.b.v. helm</t>
  </si>
  <si>
    <t>Peltor GH4</t>
  </si>
  <si>
    <t>Vizierafdichting</t>
  </si>
  <si>
    <t>Peltor GR2B</t>
  </si>
  <si>
    <t>Nekflap t.b.v. helm</t>
  </si>
  <si>
    <t>Peltor GR3C</t>
  </si>
  <si>
    <t>Binnenwerk t.b.v. helm</t>
  </si>
  <si>
    <t xml:space="preserve">Peltor G2N </t>
  </si>
  <si>
    <t>Zweetband zeemleer</t>
  </si>
  <si>
    <t>Brillenkoort</t>
  </si>
  <si>
    <t>Portwest PA30</t>
  </si>
  <si>
    <t>68 cm</t>
  </si>
  <si>
    <t>Brillenetui</t>
  </si>
  <si>
    <t>Uvex 9954600</t>
  </si>
  <si>
    <t>Bretels clips</t>
  </si>
  <si>
    <t>SIP 5SD5</t>
  </si>
  <si>
    <t>Bretels loops</t>
  </si>
  <si>
    <t>SIP 5SD6</t>
  </si>
  <si>
    <t>REGENKLEDIJ</t>
  </si>
  <si>
    <t>Regenbroek</t>
  </si>
  <si>
    <t>Portwest S451 Sealtex Classic</t>
  </si>
  <si>
    <t>S - 4XL</t>
  </si>
  <si>
    <t>Simply-No-Sweat Utrecht</t>
  </si>
  <si>
    <t>EN 343 (3/3)</t>
  </si>
  <si>
    <t>Regenjas</t>
  </si>
  <si>
    <t>Portwest S450 Sealtex Classic</t>
  </si>
  <si>
    <t>EN 343 (3:1)
EN 342</t>
  </si>
  <si>
    <t>Simply-No-Sweat Ulft</t>
  </si>
  <si>
    <t>OVERIG</t>
  </si>
  <si>
    <t>Waadbroek</t>
  </si>
  <si>
    <t>Portwest FW71 - Steelite S5</t>
  </si>
  <si>
    <t>40 - 47</t>
  </si>
  <si>
    <t>EN-ISO 20345 (S5)</t>
  </si>
  <si>
    <t>Dunlop 388VP groen</t>
  </si>
  <si>
    <t>EN-ISO 20345</t>
  </si>
  <si>
    <t>Lieslaars</t>
  </si>
  <si>
    <t>Portwest FW774 Steelite S5</t>
  </si>
  <si>
    <t>Overall</t>
  </si>
  <si>
    <t>HaVep 2090 olijfgroen katoen</t>
  </si>
  <si>
    <t>36 - 70</t>
  </si>
  <si>
    <t>Overall winter</t>
  </si>
  <si>
    <t>Sheffield Hydrosoft</t>
  </si>
  <si>
    <t>M - 4XL</t>
  </si>
  <si>
    <t>EN343 (3/2)
EN 342</t>
  </si>
  <si>
    <t>Portwest s585</t>
  </si>
  <si>
    <t>S - 2XL</t>
  </si>
  <si>
    <t>EN343 (3:1)
EN 342</t>
  </si>
  <si>
    <t>Overall spuit</t>
  </si>
  <si>
    <t>Seaham HydroSoft</t>
  </si>
  <si>
    <t>M - 3XL</t>
  </si>
  <si>
    <t>EN 343 (3:1)</t>
  </si>
  <si>
    <t>S - 5XL</t>
  </si>
  <si>
    <t>Kniebeschermer</t>
  </si>
  <si>
    <t>Harmonica 25x15cm</t>
  </si>
  <si>
    <t>Lasschort</t>
  </si>
  <si>
    <t>Safeworker 10200 70x90cm naturel rundnerfleer</t>
  </si>
  <si>
    <t>Stofmasker</t>
  </si>
  <si>
    <t>3M Stofmasker 8812, FFP1, met uitademventiel (10 st.)</t>
  </si>
  <si>
    <t>EN 149</t>
  </si>
  <si>
    <t>p/10 st</t>
  </si>
  <si>
    <t>Mondmasker</t>
  </si>
  <si>
    <t>Diamond Medical - Medische Mondkapjes type IIR 3-laags (50 st.)</t>
  </si>
  <si>
    <t>EN14683</t>
  </si>
  <si>
    <t>p/50 st</t>
  </si>
  <si>
    <t>Reddingsboei</t>
  </si>
  <si>
    <t>Orca 550x300mm wit met oranje banden</t>
  </si>
  <si>
    <t>NEN-EN 14144</t>
  </si>
  <si>
    <t>Reddingsdeken</t>
  </si>
  <si>
    <t>Holthaus medical 7250 160x210cm goud/zilver</t>
  </si>
  <si>
    <t>Reddingsvest</t>
  </si>
  <si>
    <t>Besto 165N Automatic</t>
  </si>
  <si>
    <t>NEN-EN-ISO 12402</t>
  </si>
  <si>
    <t>Tourniquet</t>
  </si>
  <si>
    <t>C-A-T TOURNIQUET GEN7</t>
  </si>
  <si>
    <t>Desinfectie handgel</t>
  </si>
  <si>
    <t>CMT Hand desinfectie alcoholgel (250 ml)</t>
  </si>
  <si>
    <t>Desinfectie doekjes</t>
  </si>
  <si>
    <t>CMT desinfectie wipes (200 st.)</t>
  </si>
  <si>
    <t>Desinfectie foam</t>
  </si>
  <si>
    <t>Deb-Stoko DIF 12400 Instantfoam (400 ml.)</t>
  </si>
  <si>
    <t>Desinfectie spray</t>
  </si>
  <si>
    <t>HP medical spray (750 ml.)</t>
  </si>
  <si>
    <t>Desinfectiezuil</t>
  </si>
  <si>
    <t>Spatscherm COVID-19</t>
  </si>
  <si>
    <t>Hangend met plafondbevestiging</t>
  </si>
  <si>
    <t>ca. 800x800 mm</t>
  </si>
  <si>
    <t>ca. 1000x1000 mm</t>
  </si>
  <si>
    <t>ca. 1500x1000 mm</t>
  </si>
  <si>
    <t>Staand met doorgeefluik en voetjes</t>
  </si>
  <si>
    <t>ca. 1200x600mm</t>
  </si>
  <si>
    <t>OPTIONEEL</t>
  </si>
  <si>
    <t>Gehoorkap</t>
  </si>
  <si>
    <t>3M Peltor Radio DAB+ FM headset</t>
  </si>
  <si>
    <t>Gehoorkap helmbevestiging</t>
  </si>
  <si>
    <t>3M Peltor LiteCom Basic PMR446</t>
  </si>
  <si>
    <t xml:space="preserve">INSCHRIJFPRIJS (som SUBTOTAAL)      </t>
  </si>
  <si>
    <t>PASSESSIE</t>
  </si>
  <si>
    <t>Passessie</t>
  </si>
  <si>
    <t>KORTINGSPERCENTAGE</t>
  </si>
  <si>
    <t>per persoon</t>
  </si>
  <si>
    <t>Op locatie leverancier</t>
  </si>
  <si>
    <t>Omschrijving</t>
  </si>
  <si>
    <t>Nadere beschrijving</t>
  </si>
  <si>
    <r>
      <rPr>
        <b/>
        <sz val="12"/>
        <color theme="1"/>
        <rFont val="Agrofont"/>
        <family val="2"/>
      </rPr>
      <t>LET OP!</t>
    </r>
    <r>
      <rPr>
        <sz val="12"/>
        <color theme="1"/>
        <rFont val="Agrofont"/>
        <family val="2"/>
      </rPr>
      <t xml:space="preserve"> De genoemde hoeveelheden zijn indicatief en kunnen in werkelijkheid afwijken. De genoemde hoeveelheden dienen enkel het doel om alle inschrijvers een gelijk uitgangspunt te verstrekken, dit ten behoeve voor het vaststellen van de inschrijfprijs. Aan de genoemde hoeveelheden kunnen geen rechten worden ontleend en verplicht dit de opdrachtgever niet tot een afname verplichting.						
</t>
    </r>
  </si>
  <si>
    <t>NEN 8333
EN 17487</t>
  </si>
  <si>
    <t>Dunlop C662933 47 groen PU S5 thermo</t>
  </si>
  <si>
    <t>Dunlop C462943 VK Thermoflex</t>
  </si>
  <si>
    <t>Honeywell Perforama Nova 820140</t>
  </si>
  <si>
    <t>EN 16623, B9</t>
  </si>
  <si>
    <t>Gelaatscherm helder polycarbonaat</t>
  </si>
  <si>
    <t>EN 343 (3/1)</t>
  </si>
  <si>
    <t>EN 388: 2242
EN 511</t>
  </si>
  <si>
    <t>Portwest Berlin Executive Vest</t>
  </si>
  <si>
    <t>Verkeersvest</t>
  </si>
  <si>
    <t>EN 352-1</t>
  </si>
  <si>
    <t>Kortingspercentage op cataloguswaarde voor PBM artikelen niet opgenomen in deze lijst (ca. €20.000 per jaar)</t>
  </si>
  <si>
    <t>NEN-EN-ISO 21420:2020
EN 388</t>
  </si>
  <si>
    <t>NEN-EN-ISO 21420:2020
EN 388
EN ISO 374</t>
  </si>
  <si>
    <t>EN 374:2003 (AQL1,5)
EN 1149-5</t>
  </si>
  <si>
    <t>NEN-EN-ISO 21420:2020
EN 388:2016: 3.X.2.3.F</t>
  </si>
  <si>
    <t>EN 166</t>
  </si>
  <si>
    <t>EN 397</t>
  </si>
  <si>
    <t>EN ISO 20471 2:2</t>
  </si>
  <si>
    <t>NEN-EN-ISO 20471
EN 510</t>
  </si>
  <si>
    <t>geen norm opnemen</t>
  </si>
  <si>
    <t>Meindl GTXS3</t>
  </si>
  <si>
    <r>
      <rPr>
        <b/>
        <sz val="10"/>
        <color theme="1"/>
        <rFont val="Agrofont"/>
        <family val="2"/>
      </rPr>
      <t>INSTRUCTIE</t>
    </r>
    <r>
      <rPr>
        <sz val="10"/>
        <color theme="1"/>
        <rFont val="Agrofont"/>
        <family val="2"/>
      </rPr>
      <t>:
Dit Prijzenblad bestaat uit 2 werkbladen: 
- Instructie;
- Inschrijvingsbiljet.
Inschrijver dient de gele cellen (kolom H) in het Inschrijfbiljet in te vullen. Dit leidt per artikel tot de totaal prijs per jaar welke uiteindelijk leidt tot de all-in inschrijfprijs (ex BTW). Met deze inschrijfprijs wordt vervolgens gerekend bij de beoordeling van de inschrijvingen.
Alle vermelde prijzen en tarieven dienen gesteld te zijn in euro’s, exclusief BTW. De door u aangeboden prijzen en tarieven dienen inclusief (reguliere) verzendkosten, handelingskosten, overige kosten en belastingen en/of heffingen te zijn. Andere kosten dan opgevoerd in het Prijzenblad kunnen niet bij Staatsbosbeheer in rekening worden gebracht.
Indien inschrijver niet het artikel kan leveren zoals deze is omschreven in de kolom C (referentie artikel) is het toegestaan om een overeenstemmend alternatief aan te bieden. Overeenstemmend is enkel een artikel dat overeenkomstige specificaties en functionaliteiten heeft dat deze gelijkwaardig is aan het in kolom C omschreven referentieartikel.
Indien inschrijver een alternatief artikel aanbiedt dat overeenstemmend is met het referentieartikel dient inschrijver het alternatieve artikel nader te beschrijven in de kolommen K en L (merk en type). Indien Inschrijver een alternatief opvoert dat niet blijkt overeen te stemmen met het omschreven referentieartikel dan leidt dit tot uitsluiting. Het is nadrukkelijk niet de bedoeling dat inschrijver het gewenste artikel en een alternatief artikel voert. Indien inschrijver gebruik maakt van een alternatief artikel vult u voor het bepalen van de prijs de gele cellen in (kolom H).</t>
    </r>
  </si>
  <si>
    <t>BIJLAGE 2: INSCHRIJVINGSBILJET HERZIEN</t>
  </si>
  <si>
    <t>EN 352-3
NEN-EN 1731</t>
  </si>
  <si>
    <t>EN 352-3
EN 166</t>
  </si>
  <si>
    <t>EN 397
EN 352-3
NEN-EN 1731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</si>
</sst>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grofont"/>
      <family val="2"/>
    </font>
    <font>
      <b/>
      <sz val="10"/>
      <color theme="1"/>
      <name val="Agrofont"/>
      <family val="2"/>
    </font>
    <font>
      <b/>
      <sz val="12"/>
      <name val="Agrofont"/>
      <family val="2"/>
    </font>
    <font>
      <sz val="8"/>
      <name val="Agrofont"/>
      <family val="2"/>
    </font>
    <font>
      <sz val="9"/>
      <color rgb="FF0070C0"/>
      <name val="Agrofont"/>
      <family val="2"/>
    </font>
    <font>
      <sz val="10"/>
      <color rgb="FF000000"/>
      <name val="Agrofont"/>
      <family val="2"/>
    </font>
    <font>
      <b/>
      <sz val="12"/>
      <color theme="1"/>
      <name val="Agrofont"/>
      <family val="2"/>
    </font>
    <font>
      <b/>
      <sz val="14"/>
      <color theme="1"/>
      <name val="Agrofont"/>
      <family val="2"/>
    </font>
    <font>
      <sz val="12"/>
      <color theme="1"/>
      <name val="Agrofont"/>
      <family val="2"/>
    </font>
  </fonts>
  <fills count="17">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FF2CC"/>
        <bgColor indexed="64"/>
      </patternFill>
    </fill>
    <fill>
      <patternFill patternType="solid">
        <fgColor rgb="FFF8CBAD"/>
        <bgColor indexed="64"/>
      </patternFill>
    </fill>
    <fill>
      <patternFill patternType="solid">
        <fgColor rgb="FFAEAAAA"/>
        <bgColor indexed="64"/>
      </patternFill>
    </fill>
    <fill>
      <patternFill patternType="solid">
        <fgColor rgb="FFD9D9D9"/>
        <bgColor indexed="64"/>
      </patternFill>
    </fill>
    <fill>
      <patternFill patternType="solid">
        <fgColor rgb="FFFCE4D6"/>
        <bgColor indexed="64"/>
      </patternFill>
    </fill>
    <fill>
      <patternFill patternType="solid">
        <fgColor rgb="FFD0CECE"/>
        <bgColor indexed="64"/>
      </patternFill>
    </fill>
    <fill>
      <patternFill patternType="solid">
        <fgColor rgb="FFDDEBF7"/>
        <bgColor indexed="64"/>
      </patternFill>
    </fill>
    <fill>
      <patternFill patternType="solid">
        <fgColor rgb="FFEDEDED"/>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style="medium">
        <color rgb="FF000000"/>
      </right>
      <top style="medium">
        <color rgb="FF000000"/>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top style="thin">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indexed="64"/>
      </right>
      <top style="medium">
        <color indexed="64"/>
      </top>
      <bottom style="medium">
        <color indexed="64"/>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medium">
        <color indexed="64"/>
      </bottom>
      <diagonal/>
    </border>
    <border>
      <left style="medium">
        <color rgb="FF000000"/>
      </left>
      <right style="thin">
        <color indexed="64"/>
      </right>
      <top style="thin">
        <color indexed="64"/>
      </top>
      <bottom style="thin">
        <color indexed="64"/>
      </bottom>
      <diagonal/>
    </border>
    <border>
      <left style="medium">
        <color rgb="FF000000"/>
      </left>
      <right/>
      <top style="thin">
        <color rgb="FF000000"/>
      </top>
      <bottom style="thin">
        <color rgb="FF000000"/>
      </bottom>
      <diagonal/>
    </border>
    <border>
      <left style="medium">
        <color rgb="FF000000"/>
      </left>
      <right style="thin">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thin">
        <color rgb="FF000000"/>
      </bottom>
      <diagonal/>
    </border>
    <border>
      <left style="medium">
        <color rgb="FF000000"/>
      </left>
      <right/>
      <top/>
      <bottom style="medium">
        <color rgb="FF000000"/>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top/>
      <bottom style="thin">
        <color rgb="FF000000"/>
      </bottom>
      <diagonal/>
    </border>
    <border>
      <left/>
      <right style="thin">
        <color indexed="64"/>
      </right>
      <top/>
      <bottom style="thin">
        <color rgb="FF000000"/>
      </bottom>
      <diagonal/>
    </border>
    <border>
      <left style="thin">
        <color indexed="64"/>
      </left>
      <right style="medium">
        <color indexed="64"/>
      </right>
      <top style="medium">
        <color indexed="64"/>
      </top>
      <bottom style="double">
        <color indexed="64"/>
      </bottom>
      <diagonal/>
    </border>
    <border>
      <left style="thin">
        <color rgb="FF000000"/>
      </left>
      <right style="medium">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double">
        <color indexed="64"/>
      </bottom>
      <diagonal/>
    </border>
    <border>
      <left style="thin">
        <color indexed="64"/>
      </left>
      <right style="medium">
        <color indexed="64"/>
      </right>
      <top/>
      <bottom style="medium">
        <color indexed="64"/>
      </bottom>
      <diagonal/>
    </border>
  </borders>
  <cellStyleXfs count="1">
    <xf numFmtId="0" fontId="0" fillId="0" borderId="0"/>
  </cellStyleXfs>
  <cellXfs count="310">
    <xf numFmtId="0" fontId="0" fillId="0" borderId="0" xfId="0"/>
    <xf numFmtId="0" fontId="0" fillId="0" borderId="0" xfId="0" applyAlignment="1">
      <alignment vertical="center"/>
    </xf>
    <xf numFmtId="0" fontId="0" fillId="0" borderId="0" xfId="0" applyAlignment="1">
      <alignment vertical="center" wrapText="1"/>
    </xf>
    <xf numFmtId="49" fontId="0" fillId="0" borderId="1" xfId="0" applyNumberFormat="1" applyBorder="1" applyAlignment="1">
      <alignment vertical="center" wrapText="1"/>
    </xf>
    <xf numFmtId="49" fontId="0" fillId="0" borderId="1" xfId="0" applyNumberFormat="1" applyBorder="1" applyAlignment="1">
      <alignment vertical="center"/>
    </xf>
    <xf numFmtId="49" fontId="0" fillId="0" borderId="2" xfId="0" applyNumberFormat="1" applyBorder="1" applyAlignment="1">
      <alignment vertical="center" wrapText="1"/>
    </xf>
    <xf numFmtId="49" fontId="0" fillId="0" borderId="0" xfId="0" applyNumberFormat="1" applyAlignment="1">
      <alignment vertical="center"/>
    </xf>
    <xf numFmtId="44" fontId="0" fillId="0" borderId="0" xfId="0" applyNumberFormat="1" applyAlignment="1">
      <alignment vertical="center"/>
    </xf>
    <xf numFmtId="49" fontId="0" fillId="0" borderId="2" xfId="0" applyNumberFormat="1" applyBorder="1" applyAlignment="1">
      <alignment vertical="center"/>
    </xf>
    <xf numFmtId="0" fontId="0" fillId="0" borderId="0" xfId="0"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left" vertical="center"/>
    </xf>
    <xf numFmtId="44" fontId="0" fillId="0" borderId="10" xfId="0" applyNumberFormat="1" applyBorder="1" applyAlignment="1">
      <alignment vertical="center"/>
    </xf>
    <xf numFmtId="49" fontId="0" fillId="0" borderId="2" xfId="0" applyNumberFormat="1" applyBorder="1" applyAlignment="1">
      <alignment horizontal="left" vertical="center" wrapText="1"/>
    </xf>
    <xf numFmtId="49"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44" fontId="0" fillId="0" borderId="5" xfId="0" applyNumberFormat="1" applyBorder="1" applyAlignment="1">
      <alignment vertical="center"/>
    </xf>
    <xf numFmtId="44" fontId="0" fillId="5" borderId="4" xfId="0" applyNumberFormat="1" applyFill="1" applyBorder="1" applyAlignment="1">
      <alignment vertical="center"/>
    </xf>
    <xf numFmtId="44" fontId="0" fillId="0" borderId="5" xfId="0" applyNumberFormat="1" applyBorder="1" applyAlignment="1">
      <alignment horizontal="center" vertical="center" wrapText="1"/>
    </xf>
    <xf numFmtId="49" fontId="0" fillId="0" borderId="11" xfId="0" applyNumberFormat="1" applyBorder="1" applyAlignment="1">
      <alignment vertical="center"/>
    </xf>
    <xf numFmtId="44" fontId="0" fillId="0" borderId="11" xfId="0" applyNumberFormat="1" applyBorder="1" applyAlignment="1">
      <alignment vertical="center"/>
    </xf>
    <xf numFmtId="0" fontId="0" fillId="0" borderId="11" xfId="0" applyBorder="1" applyAlignment="1">
      <alignment horizontal="center" vertical="center"/>
    </xf>
    <xf numFmtId="0" fontId="0" fillId="0" borderId="17" xfId="0" applyBorder="1" applyAlignment="1">
      <alignment vertical="center"/>
    </xf>
    <xf numFmtId="44" fontId="0" fillId="0" borderId="18" xfId="0" applyNumberFormat="1" applyBorder="1" applyAlignment="1">
      <alignment vertical="center"/>
    </xf>
    <xf numFmtId="49" fontId="0" fillId="0" borderId="28" xfId="0" applyNumberFormat="1" applyBorder="1" applyAlignment="1">
      <alignment vertical="center"/>
    </xf>
    <xf numFmtId="0" fontId="0" fillId="0" borderId="28" xfId="0" applyBorder="1" applyAlignment="1">
      <alignment horizontal="center" vertical="center"/>
    </xf>
    <xf numFmtId="0" fontId="0" fillId="0" borderId="29" xfId="0" applyBorder="1" applyAlignment="1">
      <alignment vertical="center"/>
    </xf>
    <xf numFmtId="44" fontId="0" fillId="0" borderId="30" xfId="0" applyNumberFormat="1" applyBorder="1" applyAlignment="1">
      <alignment vertical="center"/>
    </xf>
    <xf numFmtId="44" fontId="0" fillId="7" borderId="19" xfId="0" applyNumberFormat="1" applyFill="1" applyBorder="1" applyAlignment="1">
      <alignment vertical="center"/>
    </xf>
    <xf numFmtId="44" fontId="0" fillId="7" borderId="32" xfId="0" applyNumberFormat="1" applyFill="1" applyBorder="1" applyAlignment="1">
      <alignment vertical="center"/>
    </xf>
    <xf numFmtId="44" fontId="1" fillId="7" borderId="44" xfId="0" applyNumberFormat="1" applyFont="1" applyFill="1" applyBorder="1" applyAlignment="1">
      <alignment vertical="center"/>
    </xf>
    <xf numFmtId="0" fontId="0" fillId="0" borderId="45" xfId="0" applyBorder="1" applyAlignment="1">
      <alignment vertical="center"/>
    </xf>
    <xf numFmtId="49" fontId="0" fillId="0" borderId="46" xfId="0" applyNumberFormat="1" applyBorder="1" applyAlignment="1">
      <alignment vertical="center"/>
    </xf>
    <xf numFmtId="0" fontId="0" fillId="0" borderId="46" xfId="0" applyBorder="1" applyAlignment="1">
      <alignment horizontal="center" vertical="center"/>
    </xf>
    <xf numFmtId="44" fontId="0" fillId="7" borderId="11" xfId="0" applyNumberFormat="1" applyFill="1" applyBorder="1" applyAlignment="1">
      <alignment vertical="center"/>
    </xf>
    <xf numFmtId="0" fontId="0" fillId="0" borderId="11" xfId="0" applyBorder="1" applyAlignment="1">
      <alignment horizontal="center" vertical="center" wrapText="1"/>
    </xf>
    <xf numFmtId="49" fontId="0" fillId="0" borderId="11" xfId="0" applyNumberFormat="1" applyBorder="1" applyAlignment="1">
      <alignment horizontal="center" vertical="center" wrapText="1"/>
    </xf>
    <xf numFmtId="44" fontId="0" fillId="0" borderId="11" xfId="0" applyNumberFormat="1" applyBorder="1" applyAlignment="1">
      <alignment horizontal="center" vertical="center" wrapText="1"/>
    </xf>
    <xf numFmtId="49" fontId="0" fillId="0" borderId="11" xfId="0" applyNumberFormat="1" applyBorder="1" applyAlignment="1">
      <alignment vertical="center" wrapText="1"/>
    </xf>
    <xf numFmtId="44" fontId="0" fillId="10" borderId="11" xfId="0" applyNumberFormat="1" applyFill="1" applyBorder="1" applyAlignment="1">
      <alignment horizontal="center" vertical="center" wrapText="1"/>
    </xf>
    <xf numFmtId="49" fontId="0" fillId="0" borderId="11" xfId="0" applyNumberFormat="1" applyBorder="1" applyAlignment="1">
      <alignment horizontal="left" vertical="center" wrapText="1"/>
    </xf>
    <xf numFmtId="0" fontId="5" fillId="0" borderId="11" xfId="0" applyFont="1" applyBorder="1" applyAlignment="1">
      <alignment wrapText="1"/>
    </xf>
    <xf numFmtId="0" fontId="0" fillId="0" borderId="57" xfId="0" applyBorder="1" applyAlignment="1">
      <alignment horizontal="left" vertical="center" wrapText="1"/>
    </xf>
    <xf numFmtId="49" fontId="0" fillId="0" borderId="58" xfId="0" applyNumberFormat="1" applyBorder="1" applyAlignment="1">
      <alignment horizontal="left" vertical="center" wrapText="1"/>
    </xf>
    <xf numFmtId="49" fontId="0" fillId="0" borderId="58" xfId="0" applyNumberFormat="1" applyBorder="1" applyAlignment="1">
      <alignment horizontal="center" vertical="center" wrapText="1"/>
    </xf>
    <xf numFmtId="0" fontId="0" fillId="0" borderId="58" xfId="0" applyBorder="1" applyAlignment="1">
      <alignment horizontal="center" vertical="center" wrapText="1"/>
    </xf>
    <xf numFmtId="44" fontId="0" fillId="0" borderId="59" xfId="0" applyNumberFormat="1" applyBorder="1" applyAlignment="1">
      <alignment horizontal="center" vertical="center" wrapText="1"/>
    </xf>
    <xf numFmtId="0" fontId="0" fillId="0" borderId="17" xfId="0" applyBorder="1" applyAlignment="1">
      <alignment horizontal="left" vertical="center" wrapText="1"/>
    </xf>
    <xf numFmtId="44" fontId="0" fillId="0" borderId="18" xfId="0" applyNumberFormat="1" applyBorder="1" applyAlignment="1">
      <alignment horizontal="center" vertical="center" wrapText="1"/>
    </xf>
    <xf numFmtId="0" fontId="5" fillId="0" borderId="17" xfId="0" applyFont="1" applyBorder="1"/>
    <xf numFmtId="44" fontId="0" fillId="10" borderId="19" xfId="0" applyNumberFormat="1" applyFill="1" applyBorder="1" applyAlignment="1">
      <alignment horizontal="center" vertical="center" wrapText="1"/>
    </xf>
    <xf numFmtId="49" fontId="0" fillId="0" borderId="28" xfId="0" applyNumberFormat="1" applyBorder="1" applyAlignment="1">
      <alignment horizontal="center" vertical="center" wrapText="1"/>
    </xf>
    <xf numFmtId="49" fontId="0" fillId="0" borderId="39"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47" xfId="0" applyNumberFormat="1" applyBorder="1" applyAlignment="1">
      <alignment horizontal="center" vertical="center" wrapText="1"/>
    </xf>
    <xf numFmtId="0" fontId="0" fillId="0" borderId="11" xfId="0" applyBorder="1" applyAlignment="1">
      <alignment horizontal="center" wrapText="1"/>
    </xf>
    <xf numFmtId="49" fontId="0" fillId="0" borderId="0" xfId="0" applyNumberFormat="1" applyAlignment="1">
      <alignment horizontal="center" vertical="center" wrapText="1"/>
    </xf>
    <xf numFmtId="0" fontId="0" fillId="0" borderId="57" xfId="0" applyBorder="1" applyAlignment="1">
      <alignment vertical="center"/>
    </xf>
    <xf numFmtId="49" fontId="0" fillId="0" borderId="58" xfId="0" applyNumberFormat="1" applyBorder="1" applyAlignment="1">
      <alignment vertical="center"/>
    </xf>
    <xf numFmtId="0" fontId="0" fillId="0" borderId="58" xfId="0" applyBorder="1" applyAlignment="1">
      <alignment horizontal="center" vertical="center"/>
    </xf>
    <xf numFmtId="44" fontId="0" fillId="10" borderId="32" xfId="0" applyNumberFormat="1" applyFill="1" applyBorder="1" applyAlignment="1">
      <alignment vertical="center"/>
    </xf>
    <xf numFmtId="0" fontId="0" fillId="0" borderId="66" xfId="0" applyBorder="1" applyAlignment="1">
      <alignment vertical="center"/>
    </xf>
    <xf numFmtId="0" fontId="0" fillId="0" borderId="67" xfId="0" applyBorder="1"/>
    <xf numFmtId="0" fontId="0" fillId="0" borderId="15" xfId="0" applyBorder="1" applyAlignment="1">
      <alignment vertical="center"/>
    </xf>
    <xf numFmtId="0" fontId="0" fillId="0" borderId="71" xfId="0" applyBorder="1" applyAlignment="1">
      <alignment vertical="center"/>
    </xf>
    <xf numFmtId="0" fontId="0" fillId="0" borderId="15" xfId="0" applyBorder="1" applyAlignment="1">
      <alignment horizontal="left" vertical="center" wrapText="1"/>
    </xf>
    <xf numFmtId="0" fontId="0" fillId="0" borderId="71" xfId="0" applyBorder="1" applyAlignment="1">
      <alignment horizontal="left" vertical="center" wrapText="1"/>
    </xf>
    <xf numFmtId="0" fontId="0" fillId="0" borderId="71" xfId="0" applyBorder="1" applyAlignment="1">
      <alignment horizontal="left" vertical="center"/>
    </xf>
    <xf numFmtId="0" fontId="0" fillId="0" borderId="66" xfId="0" applyBorder="1" applyAlignment="1">
      <alignment horizontal="right" vertical="center"/>
    </xf>
    <xf numFmtId="0" fontId="4" fillId="0" borderId="0" xfId="0" applyFont="1" applyAlignment="1">
      <alignment wrapText="1"/>
    </xf>
    <xf numFmtId="49" fontId="0" fillId="0" borderId="0" xfId="0" applyNumberForma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44" fontId="0" fillId="0" borderId="0" xfId="0" applyNumberFormat="1" applyAlignment="1">
      <alignment horizontal="center" vertical="center" wrapText="1"/>
    </xf>
    <xf numFmtId="49" fontId="0" fillId="0" borderId="0" xfId="0" applyNumberFormat="1" applyAlignment="1">
      <alignment horizontal="right" vertical="center"/>
    </xf>
    <xf numFmtId="49" fontId="0" fillId="0" borderId="0" xfId="0" applyNumberFormat="1" applyAlignment="1">
      <alignment horizontal="right" vertical="center" wrapText="1"/>
    </xf>
    <xf numFmtId="0" fontId="0" fillId="0" borderId="0" xfId="0" applyAlignment="1">
      <alignment horizontal="right" vertical="center"/>
    </xf>
    <xf numFmtId="44" fontId="0" fillId="0" borderId="55" xfId="0" applyNumberFormat="1" applyBorder="1" applyAlignment="1">
      <alignment vertical="center"/>
    </xf>
    <xf numFmtId="44" fontId="0" fillId="0" borderId="56" xfId="0" applyNumberFormat="1" applyBorder="1" applyAlignment="1">
      <alignment vertical="center"/>
    </xf>
    <xf numFmtId="44" fontId="0" fillId="0" borderId="67" xfId="0" applyNumberFormat="1" applyBorder="1" applyAlignment="1">
      <alignment vertical="center"/>
    </xf>
    <xf numFmtId="0" fontId="0" fillId="0" borderId="0" xfId="0" applyFill="1"/>
    <xf numFmtId="0" fontId="6" fillId="13" borderId="66" xfId="0" applyFont="1" applyFill="1" applyBorder="1" applyAlignment="1">
      <alignment horizontal="center" vertical="center"/>
    </xf>
    <xf numFmtId="0" fontId="6" fillId="13" borderId="0" xfId="0" applyFont="1" applyFill="1" applyAlignment="1">
      <alignment horizontal="center" vertical="center"/>
    </xf>
    <xf numFmtId="0" fontId="6" fillId="13" borderId="67" xfId="0" applyFont="1" applyFill="1" applyBorder="1" applyAlignment="1">
      <alignment horizontal="center" vertical="center"/>
    </xf>
    <xf numFmtId="0" fontId="6" fillId="13" borderId="0" xfId="0" applyFont="1" applyFill="1" applyAlignment="1">
      <alignment horizontal="left" vertical="center"/>
    </xf>
    <xf numFmtId="0" fontId="8" fillId="13" borderId="0" xfId="0" applyFont="1" applyFill="1" applyAlignment="1">
      <alignment horizontal="center" vertical="center"/>
    </xf>
    <xf numFmtId="0" fontId="8" fillId="13" borderId="0" xfId="0" applyFont="1" applyFill="1" applyBorder="1" applyAlignment="1">
      <alignment horizontal="center" vertical="center"/>
    </xf>
    <xf numFmtId="0" fontId="8" fillId="13" borderId="0" xfId="0" applyFont="1" applyFill="1" applyAlignment="1">
      <alignment horizontal="left" vertical="center"/>
    </xf>
    <xf numFmtId="0" fontId="1" fillId="0" borderId="66" xfId="0" applyFont="1" applyFill="1" applyBorder="1" applyAlignment="1">
      <alignment horizontal="right" vertical="center"/>
    </xf>
    <xf numFmtId="0" fontId="1" fillId="0" borderId="0" xfId="0" applyFont="1" applyFill="1" applyBorder="1" applyAlignment="1">
      <alignment horizontal="right" vertical="center"/>
    </xf>
    <xf numFmtId="44" fontId="0" fillId="0" borderId="0" xfId="0" applyNumberFormat="1" applyFill="1" applyBorder="1" applyAlignment="1">
      <alignment vertical="center"/>
    </xf>
    <xf numFmtId="0" fontId="0" fillId="0" borderId="0" xfId="0" applyFont="1" applyFill="1" applyBorder="1" applyAlignment="1">
      <alignment horizontal="right" vertical="center"/>
    </xf>
    <xf numFmtId="0" fontId="0" fillId="0" borderId="2" xfId="0" applyFont="1" applyFill="1" applyBorder="1" applyAlignment="1">
      <alignment horizontal="right" vertical="center"/>
    </xf>
    <xf numFmtId="44" fontId="0" fillId="10" borderId="82" xfId="0" applyNumberFormat="1" applyFill="1" applyBorder="1" applyAlignment="1">
      <alignment vertical="center"/>
    </xf>
    <xf numFmtId="44" fontId="0" fillId="0" borderId="85" xfId="0" applyNumberFormat="1" applyFill="1" applyBorder="1" applyAlignment="1">
      <alignment vertical="center"/>
    </xf>
    <xf numFmtId="44" fontId="0" fillId="0" borderId="86" xfId="0" applyNumberFormat="1" applyBorder="1" applyAlignment="1">
      <alignment vertical="center"/>
    </xf>
    <xf numFmtId="44" fontId="0" fillId="0" borderId="86" xfId="0" applyNumberFormat="1" applyBorder="1" applyAlignment="1">
      <alignment horizontal="center" vertical="center" wrapText="1"/>
    </xf>
    <xf numFmtId="44" fontId="0" fillId="0" borderId="87" xfId="0" applyNumberFormat="1" applyBorder="1" applyAlignment="1">
      <alignment horizontal="center" vertical="center" wrapText="1"/>
    </xf>
    <xf numFmtId="44" fontId="0" fillId="0" borderId="88" xfId="0" applyNumberFormat="1" applyBorder="1" applyAlignment="1">
      <alignment vertical="center"/>
    </xf>
    <xf numFmtId="44" fontId="0" fillId="0" borderId="0" xfId="0" applyNumberFormat="1" applyFont="1" applyAlignment="1">
      <alignment horizontal="center" vertical="center"/>
    </xf>
    <xf numFmtId="44" fontId="0" fillId="0" borderId="0" xfId="0" applyNumberFormat="1" applyFont="1" applyAlignment="1">
      <alignment horizontal="center" vertical="center" wrapText="1"/>
    </xf>
    <xf numFmtId="44" fontId="0" fillId="0" borderId="0" xfId="0" applyNumberFormat="1" applyFont="1" applyAlignment="1">
      <alignment horizontal="right" vertical="center"/>
    </xf>
    <xf numFmtId="0" fontId="0" fillId="12" borderId="17" xfId="0" applyFill="1" applyBorder="1" applyAlignment="1" applyProtection="1">
      <alignment vertical="center"/>
      <protection locked="0"/>
    </xf>
    <xf numFmtId="0" fontId="0" fillId="12" borderId="18" xfId="0" applyFill="1" applyBorder="1" applyAlignment="1" applyProtection="1">
      <alignment vertical="center"/>
      <protection locked="0"/>
    </xf>
    <xf numFmtId="0" fontId="0" fillId="12" borderId="26" xfId="0" applyFill="1" applyBorder="1" applyProtection="1">
      <protection locked="0"/>
    </xf>
    <xf numFmtId="0" fontId="0" fillId="12" borderId="19" xfId="0" applyFill="1" applyBorder="1" applyProtection="1">
      <protection locked="0"/>
    </xf>
    <xf numFmtId="0" fontId="0" fillId="12" borderId="29" xfId="0" applyFill="1" applyBorder="1" applyProtection="1">
      <protection locked="0"/>
    </xf>
    <xf numFmtId="0" fontId="0" fillId="12" borderId="30" xfId="0" applyFill="1" applyBorder="1" applyProtection="1">
      <protection locked="0"/>
    </xf>
    <xf numFmtId="0" fontId="0" fillId="12" borderId="17" xfId="0" applyFill="1" applyBorder="1" applyProtection="1">
      <protection locked="0"/>
    </xf>
    <xf numFmtId="0" fontId="0" fillId="12" borderId="18" xfId="0" applyFill="1" applyBorder="1" applyProtection="1">
      <protection locked="0"/>
    </xf>
    <xf numFmtId="0" fontId="0" fillId="12" borderId="57" xfId="0" applyFill="1" applyBorder="1" applyProtection="1">
      <protection locked="0"/>
    </xf>
    <xf numFmtId="0" fontId="0" fillId="12" borderId="59" xfId="0" applyFill="1" applyBorder="1" applyProtection="1">
      <protection locked="0"/>
    </xf>
    <xf numFmtId="0" fontId="4" fillId="12" borderId="17" xfId="0" applyFont="1" applyFill="1" applyBorder="1" applyAlignment="1" applyProtection="1">
      <alignment wrapText="1"/>
      <protection locked="0"/>
    </xf>
    <xf numFmtId="0" fontId="4" fillId="12" borderId="26" xfId="0" applyFont="1" applyFill="1" applyBorder="1" applyAlignment="1" applyProtection="1">
      <alignment wrapText="1"/>
      <protection locked="0"/>
    </xf>
    <xf numFmtId="10" fontId="0" fillId="4" borderId="2" xfId="0" applyNumberFormat="1" applyFont="1" applyFill="1" applyBorder="1" applyAlignment="1" applyProtection="1">
      <alignment horizontal="right" vertical="center"/>
      <protection locked="0"/>
    </xf>
    <xf numFmtId="44" fontId="0" fillId="4" borderId="2" xfId="0" applyNumberFormat="1" applyFont="1" applyFill="1" applyBorder="1" applyAlignment="1" applyProtection="1">
      <alignment horizontal="right" vertical="center"/>
      <protection locked="0"/>
    </xf>
    <xf numFmtId="44" fontId="0" fillId="6" borderId="60" xfId="0" applyNumberFormat="1" applyFont="1" applyFill="1" applyBorder="1" applyAlignment="1" applyProtection="1">
      <alignment horizontal="center" vertical="center"/>
      <protection locked="0"/>
    </xf>
    <xf numFmtId="44" fontId="0" fillId="6" borderId="31" xfId="0" applyNumberFormat="1" applyFont="1" applyFill="1" applyBorder="1" applyAlignment="1" applyProtection="1">
      <alignment horizontal="center" vertical="center"/>
      <protection locked="0"/>
    </xf>
    <xf numFmtId="44" fontId="0" fillId="6" borderId="58" xfId="0" applyNumberFormat="1" applyFont="1" applyFill="1" applyBorder="1" applyAlignment="1" applyProtection="1">
      <alignment horizontal="center" vertical="center" wrapText="1"/>
      <protection locked="0"/>
    </xf>
    <xf numFmtId="44" fontId="0" fillId="6" borderId="11" xfId="0" applyNumberFormat="1" applyFont="1" applyFill="1" applyBorder="1" applyAlignment="1" applyProtection="1">
      <alignment horizontal="center" vertical="center" wrapText="1"/>
      <protection locked="0"/>
    </xf>
    <xf numFmtId="44" fontId="0" fillId="6" borderId="31" xfId="0" applyNumberFormat="1" applyFont="1" applyFill="1" applyBorder="1" applyAlignment="1" applyProtection="1">
      <alignment horizontal="center" vertical="center" wrapText="1"/>
      <protection locked="0"/>
    </xf>
    <xf numFmtId="44" fontId="0" fillId="6" borderId="39" xfId="0" applyNumberFormat="1" applyFont="1" applyFill="1" applyBorder="1" applyAlignment="1" applyProtection="1">
      <alignment horizontal="center" vertical="center"/>
      <protection locked="0"/>
    </xf>
    <xf numFmtId="44" fontId="0" fillId="6" borderId="11" xfId="0" applyNumberFormat="1" applyFont="1" applyFill="1" applyBorder="1" applyAlignment="1" applyProtection="1">
      <alignment horizontal="center" vertical="center"/>
      <protection locked="0"/>
    </xf>
    <xf numFmtId="44" fontId="0" fillId="6" borderId="28" xfId="0" applyNumberFormat="1" applyFont="1" applyFill="1" applyBorder="1" applyAlignment="1" applyProtection="1">
      <alignment horizontal="center" vertical="center"/>
      <protection locked="0"/>
    </xf>
    <xf numFmtId="44" fontId="0" fillId="6" borderId="46" xfId="0" applyNumberFormat="1" applyFont="1" applyFill="1" applyBorder="1" applyAlignment="1" applyProtection="1">
      <alignment horizontal="center" vertical="center"/>
      <protection locked="0"/>
    </xf>
    <xf numFmtId="44" fontId="0" fillId="4" borderId="2" xfId="0" applyNumberFormat="1" applyFont="1" applyFill="1" applyBorder="1" applyAlignment="1" applyProtection="1">
      <alignment horizontal="center" vertical="center" wrapText="1"/>
      <protection locked="0"/>
    </xf>
    <xf numFmtId="44" fontId="0" fillId="4" borderId="1" xfId="0" applyNumberFormat="1" applyFont="1" applyFill="1" applyBorder="1" applyAlignment="1" applyProtection="1">
      <alignment horizontal="center" vertical="center" wrapText="1"/>
      <protection locked="0"/>
    </xf>
    <xf numFmtId="44" fontId="0" fillId="4" borderId="1" xfId="0" applyNumberFormat="1" applyFont="1" applyFill="1" applyBorder="1" applyAlignment="1" applyProtection="1">
      <alignment horizontal="center" vertical="center"/>
      <protection locked="0"/>
    </xf>
    <xf numFmtId="44" fontId="0" fillId="4" borderId="2" xfId="0" applyNumberFormat="1" applyFont="1" applyFill="1" applyBorder="1" applyAlignment="1" applyProtection="1">
      <alignment horizontal="center" vertical="center"/>
      <protection locked="0"/>
    </xf>
    <xf numFmtId="0" fontId="1" fillId="8" borderId="78"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0" fillId="0" borderId="79" xfId="0" applyFont="1" applyFill="1" applyBorder="1" applyAlignment="1">
      <alignment horizontal="left" vertical="center"/>
    </xf>
    <xf numFmtId="0" fontId="1" fillId="8" borderId="6" xfId="0" applyFont="1" applyFill="1" applyBorder="1" applyAlignment="1">
      <alignment horizontal="center" vertical="center" wrapText="1"/>
    </xf>
    <xf numFmtId="0" fontId="0" fillId="14" borderId="0" xfId="0" applyFill="1"/>
    <xf numFmtId="0" fontId="0" fillId="14" borderId="96" xfId="0" applyFill="1" applyBorder="1"/>
    <xf numFmtId="0" fontId="0" fillId="14" borderId="0" xfId="0" applyFill="1" applyBorder="1"/>
    <xf numFmtId="0" fontId="0" fillId="14" borderId="97" xfId="0" applyFill="1" applyBorder="1"/>
    <xf numFmtId="0" fontId="0" fillId="14" borderId="98" xfId="0" applyFill="1" applyBorder="1"/>
    <xf numFmtId="0" fontId="0" fillId="14" borderId="99" xfId="0" applyFill="1" applyBorder="1"/>
    <xf numFmtId="0" fontId="0" fillId="14" borderId="100" xfId="0" applyFill="1" applyBorder="1"/>
    <xf numFmtId="0" fontId="0" fillId="12" borderId="45" xfId="0" applyFill="1" applyBorder="1" applyProtection="1">
      <protection locked="0"/>
    </xf>
    <xf numFmtId="0" fontId="0" fillId="12" borderId="48" xfId="0" applyFill="1" applyBorder="1" applyProtection="1">
      <protection locked="0"/>
    </xf>
    <xf numFmtId="44" fontId="0" fillId="0" borderId="102" xfId="0" applyNumberFormat="1" applyBorder="1" applyAlignment="1">
      <alignment vertical="center"/>
    </xf>
    <xf numFmtId="44" fontId="0" fillId="0" borderId="101" xfId="0" applyNumberFormat="1" applyBorder="1" applyAlignment="1">
      <alignment vertical="center"/>
    </xf>
    <xf numFmtId="0" fontId="0" fillId="0" borderId="2" xfId="0" applyFont="1" applyFill="1" applyBorder="1" applyAlignment="1">
      <alignment horizontal="center" vertical="center"/>
    </xf>
    <xf numFmtId="0" fontId="0" fillId="0" borderId="11" xfId="0" applyFill="1" applyBorder="1" applyAlignment="1">
      <alignment vertical="center"/>
    </xf>
    <xf numFmtId="0" fontId="0" fillId="0" borderId="2"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vertical="center" wrapText="1"/>
    </xf>
    <xf numFmtId="0" fontId="0" fillId="0" borderId="28" xfId="0" applyFill="1" applyBorder="1" applyAlignment="1">
      <alignment vertical="center"/>
    </xf>
    <xf numFmtId="0" fontId="0" fillId="0" borderId="28" xfId="0" applyFill="1" applyBorder="1" applyAlignment="1">
      <alignment vertical="center" wrapText="1"/>
    </xf>
    <xf numFmtId="0" fontId="0" fillId="0" borderId="11" xfId="0" applyFill="1" applyBorder="1" applyAlignment="1">
      <alignment vertical="center" wrapText="1"/>
    </xf>
    <xf numFmtId="0" fontId="0" fillId="0" borderId="58" xfId="0" applyFill="1" applyBorder="1" applyAlignment="1">
      <alignment horizontal="left" vertical="center" wrapText="1"/>
    </xf>
    <xf numFmtId="0" fontId="0" fillId="0" borderId="11" xfId="0" applyFill="1" applyBorder="1" applyAlignment="1">
      <alignment horizontal="left" vertical="center" wrapText="1"/>
    </xf>
    <xf numFmtId="0" fontId="5" fillId="0" borderId="11" xfId="0" applyFont="1" applyFill="1" applyBorder="1" applyAlignment="1">
      <alignment wrapText="1"/>
    </xf>
    <xf numFmtId="0" fontId="7" fillId="14" borderId="96" xfId="0" applyFont="1" applyFill="1" applyBorder="1" applyAlignment="1">
      <alignment horizontal="center" vertical="center"/>
    </xf>
    <xf numFmtId="0" fontId="7" fillId="14" borderId="0" xfId="0" applyFont="1" applyFill="1" applyBorder="1" applyAlignment="1">
      <alignment horizontal="center" vertical="center"/>
    </xf>
    <xf numFmtId="0" fontId="7" fillId="14" borderId="97" xfId="0" applyFont="1" applyFill="1" applyBorder="1" applyAlignment="1">
      <alignment horizontal="center" vertical="center"/>
    </xf>
    <xf numFmtId="44" fontId="0" fillId="5" borderId="103" xfId="0" applyNumberFormat="1" applyFill="1" applyBorder="1" applyAlignment="1">
      <alignment vertical="center"/>
    </xf>
    <xf numFmtId="44" fontId="0" fillId="0" borderId="88" xfId="0" applyNumberFormat="1" applyBorder="1" applyAlignment="1">
      <alignment horizontal="center" vertical="center" wrapText="1"/>
    </xf>
    <xf numFmtId="0" fontId="0" fillId="14" borderId="0" xfId="0" applyFill="1" applyBorder="1" applyAlignment="1">
      <alignment horizontal="left"/>
    </xf>
    <xf numFmtId="0" fontId="0" fillId="14" borderId="0" xfId="0" applyFill="1" applyAlignment="1">
      <alignment vertical="top"/>
    </xf>
    <xf numFmtId="0" fontId="7" fillId="14" borderId="94" xfId="0" applyFont="1" applyFill="1" applyBorder="1" applyAlignment="1">
      <alignment horizontal="center" vertical="center"/>
    </xf>
    <xf numFmtId="0" fontId="7" fillId="14" borderId="89" xfId="0" applyFont="1" applyFill="1" applyBorder="1" applyAlignment="1">
      <alignment horizontal="center" vertical="center"/>
    </xf>
    <xf numFmtId="0" fontId="7" fillId="14" borderId="95" xfId="0" applyFont="1" applyFill="1" applyBorder="1" applyAlignment="1">
      <alignment horizontal="center" vertical="center"/>
    </xf>
    <xf numFmtId="0" fontId="7" fillId="14" borderId="96" xfId="0" applyFont="1" applyFill="1" applyBorder="1" applyAlignment="1">
      <alignment horizontal="center" vertical="center"/>
    </xf>
    <xf numFmtId="0" fontId="7" fillId="14" borderId="0" xfId="0" applyFont="1" applyFill="1" applyBorder="1" applyAlignment="1">
      <alignment horizontal="center" vertical="center"/>
    </xf>
    <xf numFmtId="0" fontId="7" fillId="14" borderId="97" xfId="0" applyFont="1" applyFill="1" applyBorder="1" applyAlignment="1">
      <alignment horizontal="center" vertical="center"/>
    </xf>
    <xf numFmtId="0" fontId="0" fillId="16" borderId="94" xfId="0" applyFill="1" applyBorder="1" applyAlignment="1">
      <alignment horizontal="left" vertical="top" wrapText="1"/>
    </xf>
    <xf numFmtId="0" fontId="0" fillId="16" borderId="89" xfId="0" applyFill="1" applyBorder="1" applyAlignment="1">
      <alignment horizontal="left" vertical="top" wrapText="1"/>
    </xf>
    <xf numFmtId="0" fontId="0" fillId="16" borderId="95" xfId="0" applyFill="1" applyBorder="1" applyAlignment="1">
      <alignment horizontal="left" vertical="top" wrapText="1"/>
    </xf>
    <xf numFmtId="0" fontId="0" fillId="16" borderId="96" xfId="0" applyFill="1" applyBorder="1" applyAlignment="1">
      <alignment horizontal="left" vertical="top" wrapText="1"/>
    </xf>
    <xf numFmtId="0" fontId="0" fillId="16" borderId="0" xfId="0" applyFill="1" applyBorder="1" applyAlignment="1">
      <alignment horizontal="left" vertical="top" wrapText="1"/>
    </xf>
    <xf numFmtId="0" fontId="0" fillId="16" borderId="97" xfId="0" applyFill="1" applyBorder="1" applyAlignment="1">
      <alignment horizontal="left" vertical="top" wrapText="1"/>
    </xf>
    <xf numFmtId="0" fontId="0" fillId="16" borderId="98" xfId="0" applyFill="1" applyBorder="1" applyAlignment="1">
      <alignment horizontal="left" vertical="top" wrapText="1"/>
    </xf>
    <xf numFmtId="0" fontId="0" fillId="16" borderId="99" xfId="0" applyFill="1" applyBorder="1" applyAlignment="1">
      <alignment horizontal="left" vertical="top" wrapText="1"/>
    </xf>
    <xf numFmtId="0" fontId="0" fillId="16" borderId="100" xfId="0" applyFill="1" applyBorder="1" applyAlignment="1">
      <alignment horizontal="left" vertical="top" wrapText="1"/>
    </xf>
    <xf numFmtId="44" fontId="0" fillId="7" borderId="74" xfId="0" applyNumberFormat="1" applyFill="1" applyBorder="1" applyAlignment="1">
      <alignment horizontal="center" vertical="center"/>
    </xf>
    <xf numFmtId="44" fontId="0" fillId="7" borderId="75" xfId="0" applyNumberFormat="1" applyFill="1" applyBorder="1" applyAlignment="1">
      <alignment horizontal="center" vertical="center"/>
    </xf>
    <xf numFmtId="0" fontId="2" fillId="3" borderId="6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61" xfId="0"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49"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49"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49" xfId="0" applyFont="1" applyFill="1" applyBorder="1" applyAlignment="1">
      <alignment horizontal="center" vertical="center" wrapText="1"/>
    </xf>
    <xf numFmtId="44" fontId="1" fillId="2" borderId="2" xfId="0" applyNumberFormat="1" applyFont="1" applyFill="1" applyBorder="1" applyAlignment="1">
      <alignment horizontal="center" vertical="center" wrapText="1"/>
    </xf>
    <xf numFmtId="44" fontId="1" fillId="2" borderId="49" xfId="0" applyNumberFormat="1" applyFont="1" applyFill="1" applyBorder="1" applyAlignment="1">
      <alignment horizontal="center" vertical="center" wrapText="1"/>
    </xf>
    <xf numFmtId="44" fontId="1" fillId="2" borderId="5" xfId="0" applyNumberFormat="1" applyFont="1" applyFill="1" applyBorder="1" applyAlignment="1">
      <alignment horizontal="center" vertical="center" wrapText="1"/>
    </xf>
    <xf numFmtId="44" fontId="1" fillId="2" borderId="50" xfId="0" applyNumberFormat="1" applyFont="1" applyFill="1" applyBorder="1" applyAlignment="1">
      <alignment horizontal="center" vertical="center" wrapText="1"/>
    </xf>
    <xf numFmtId="0" fontId="2" fillId="3" borderId="73" xfId="0" applyFont="1" applyFill="1" applyBorder="1" applyAlignment="1">
      <alignment horizontal="center" vertical="center"/>
    </xf>
    <xf numFmtId="0" fontId="2" fillId="3" borderId="63" xfId="0" applyFont="1" applyFill="1" applyBorder="1" applyAlignment="1">
      <alignment horizontal="center" vertical="center"/>
    </xf>
    <xf numFmtId="0" fontId="2" fillId="3" borderId="64" xfId="0" applyFont="1" applyFill="1" applyBorder="1" applyAlignment="1">
      <alignment horizontal="center" vertical="center"/>
    </xf>
    <xf numFmtId="0" fontId="1" fillId="2" borderId="33" xfId="0" applyFont="1" applyFill="1" applyBorder="1" applyAlignment="1">
      <alignment horizontal="center" vertical="center" wrapText="1"/>
    </xf>
    <xf numFmtId="49" fontId="1" fillId="2" borderId="34" xfId="0" applyNumberFormat="1" applyFont="1" applyFill="1" applyBorder="1" applyAlignment="1">
      <alignment horizontal="center" vertical="center" wrapText="1"/>
    </xf>
    <xf numFmtId="0" fontId="1" fillId="2" borderId="34" xfId="0" applyFont="1" applyFill="1" applyBorder="1" applyAlignment="1">
      <alignment vertical="center" wrapText="1"/>
    </xf>
    <xf numFmtId="0" fontId="1" fillId="2" borderId="3" xfId="0" applyFont="1" applyFill="1" applyBorder="1" applyAlignment="1">
      <alignment vertical="center" wrapText="1"/>
    </xf>
    <xf numFmtId="0" fontId="1" fillId="2" borderId="34" xfId="0" applyFont="1" applyFill="1" applyBorder="1" applyAlignment="1">
      <alignment horizontal="center" vertical="center" wrapText="1"/>
    </xf>
    <xf numFmtId="0" fontId="1" fillId="3" borderId="78"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8" borderId="26" xfId="0" applyFont="1" applyFill="1" applyBorder="1" applyAlignment="1">
      <alignment horizontal="right" vertical="center"/>
    </xf>
    <xf numFmtId="0" fontId="1" fillId="8" borderId="27" xfId="0" applyFont="1" applyFill="1" applyBorder="1" applyAlignment="1">
      <alignment horizontal="right" vertical="center"/>
    </xf>
    <xf numFmtId="0" fontId="1" fillId="8" borderId="80" xfId="0" applyFont="1" applyFill="1" applyBorder="1" applyAlignment="1">
      <alignment horizontal="right" vertical="center"/>
    </xf>
    <xf numFmtId="0" fontId="1" fillId="8" borderId="81" xfId="0" applyFont="1" applyFill="1" applyBorder="1" applyAlignment="1">
      <alignment horizontal="right" vertical="center"/>
    </xf>
    <xf numFmtId="0" fontId="0" fillId="0" borderId="83" xfId="0" applyFont="1" applyFill="1" applyBorder="1" applyAlignment="1">
      <alignment horizontal="center" vertical="center"/>
    </xf>
    <xf numFmtId="0" fontId="0" fillId="0" borderId="76" xfId="0" applyFont="1" applyFill="1" applyBorder="1" applyAlignment="1">
      <alignment horizontal="center" vertical="center"/>
    </xf>
    <xf numFmtId="0" fontId="0" fillId="0" borderId="84" xfId="0" applyFont="1" applyFill="1" applyBorder="1" applyAlignment="1">
      <alignment horizontal="center" vertical="center"/>
    </xf>
    <xf numFmtId="44" fontId="1" fillId="2" borderId="34" xfId="0" applyNumberFormat="1" applyFont="1" applyFill="1" applyBorder="1" applyAlignment="1">
      <alignment horizontal="center" vertical="center" wrapText="1"/>
    </xf>
    <xf numFmtId="0" fontId="1" fillId="8" borderId="90" xfId="0" applyFont="1" applyFill="1" applyBorder="1" applyAlignment="1">
      <alignment horizontal="center" vertical="center"/>
    </xf>
    <xf numFmtId="0" fontId="1" fillId="8" borderId="91" xfId="0" applyFont="1" applyFill="1" applyBorder="1" applyAlignment="1">
      <alignment horizontal="center" vertical="center"/>
    </xf>
    <xf numFmtId="0" fontId="1" fillId="8" borderId="92" xfId="0" applyFont="1" applyFill="1" applyBorder="1" applyAlignment="1">
      <alignment horizontal="center" vertical="center"/>
    </xf>
    <xf numFmtId="0" fontId="1" fillId="8" borderId="18" xfId="0" applyFont="1" applyFill="1" applyBorder="1" applyAlignment="1">
      <alignment horizontal="center" vertical="center" wrapText="1"/>
    </xf>
    <xf numFmtId="0" fontId="1" fillId="11" borderId="57" xfId="0" applyFont="1" applyFill="1" applyBorder="1" applyAlignment="1">
      <alignment horizontal="center"/>
    </xf>
    <xf numFmtId="0" fontId="1" fillId="11" borderId="59" xfId="0" applyFont="1" applyFill="1" applyBorder="1" applyAlignment="1">
      <alignment horizontal="center"/>
    </xf>
    <xf numFmtId="0" fontId="1" fillId="8" borderId="17"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0" fillId="8" borderId="20" xfId="0" applyFill="1" applyBorder="1" applyAlignment="1">
      <alignment horizontal="right" vertical="center"/>
    </xf>
    <xf numFmtId="0" fontId="0" fillId="8" borderId="21" xfId="0" applyFill="1" applyBorder="1" applyAlignment="1">
      <alignment horizontal="right" vertical="center"/>
    </xf>
    <xf numFmtId="0" fontId="0" fillId="8" borderId="22" xfId="0" applyFill="1" applyBorder="1" applyAlignment="1">
      <alignment horizontal="right" vertical="center"/>
    </xf>
    <xf numFmtId="0" fontId="0" fillId="0" borderId="93" xfId="0" applyFont="1" applyFill="1" applyBorder="1" applyAlignment="1">
      <alignment horizontal="left" vertical="center"/>
    </xf>
    <xf numFmtId="0" fontId="0" fillId="0" borderId="76" xfId="0" applyFont="1" applyFill="1" applyBorder="1" applyAlignment="1">
      <alignment horizontal="left" vertical="center"/>
    </xf>
    <xf numFmtId="0" fontId="0" fillId="0" borderId="84" xfId="0" applyFont="1" applyFill="1" applyBorder="1" applyAlignment="1">
      <alignment horizontal="left" vertical="center"/>
    </xf>
    <xf numFmtId="44" fontId="1" fillId="2" borderId="35" xfId="0" applyNumberFormat="1" applyFont="1" applyFill="1" applyBorder="1" applyAlignment="1">
      <alignment horizontal="center" vertical="center" wrapText="1"/>
    </xf>
    <xf numFmtId="44" fontId="1" fillId="2" borderId="62" xfId="0" applyNumberFormat="1" applyFont="1" applyFill="1" applyBorder="1" applyAlignment="1">
      <alignment horizontal="center" vertical="center" wrapText="1"/>
    </xf>
    <xf numFmtId="0" fontId="1" fillId="2" borderId="70" xfId="0" applyFont="1" applyFill="1" applyBorder="1" applyAlignment="1">
      <alignment horizontal="right" vertical="center"/>
    </xf>
    <xf numFmtId="0" fontId="1" fillId="2" borderId="3" xfId="0" applyFont="1" applyFill="1" applyBorder="1" applyAlignment="1">
      <alignment horizontal="right" vertical="center"/>
    </xf>
    <xf numFmtId="44" fontId="1" fillId="2" borderId="70" xfId="0" applyNumberFormat="1" applyFont="1" applyFill="1" applyBorder="1" applyAlignment="1">
      <alignment horizontal="right" vertical="center"/>
    </xf>
    <xf numFmtId="44" fontId="1" fillId="2" borderId="3" xfId="0" applyNumberFormat="1" applyFont="1" applyFill="1" applyBorder="1" applyAlignment="1">
      <alignment horizontal="right" vertical="center"/>
    </xf>
    <xf numFmtId="44" fontId="1" fillId="2" borderId="9" xfId="0" applyNumberFormat="1" applyFont="1" applyFill="1" applyBorder="1" applyAlignment="1">
      <alignment horizontal="center" vertical="center" wrapText="1"/>
    </xf>
    <xf numFmtId="44" fontId="1" fillId="2" borderId="4" xfId="0" applyNumberFormat="1" applyFont="1" applyFill="1" applyBorder="1" applyAlignment="1">
      <alignment horizontal="center" vertical="center" wrapText="1"/>
    </xf>
    <xf numFmtId="0" fontId="1" fillId="8" borderId="45" xfId="0" applyFont="1" applyFill="1" applyBorder="1" applyAlignment="1">
      <alignment horizontal="center" vertical="center" wrapText="1"/>
    </xf>
    <xf numFmtId="0" fontId="1" fillId="8" borderId="48" xfId="0" applyFont="1" applyFill="1" applyBorder="1" applyAlignment="1">
      <alignment horizontal="center" vertical="center" wrapText="1"/>
    </xf>
    <xf numFmtId="0" fontId="1" fillId="2" borderId="8"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0" xfId="0" applyFont="1" applyFill="1" applyBorder="1" applyAlignment="1">
      <alignment horizontal="center" vertical="center" wrapText="1"/>
    </xf>
    <xf numFmtId="49" fontId="1" fillId="2" borderId="37" xfId="0" applyNumberFormat="1" applyFont="1" applyFill="1" applyBorder="1" applyAlignment="1">
      <alignment horizontal="center" vertical="center" wrapText="1"/>
    </xf>
    <xf numFmtId="0" fontId="1" fillId="2" borderId="37" xfId="0" applyFont="1" applyFill="1" applyBorder="1" applyAlignment="1">
      <alignment vertical="center" wrapText="1"/>
    </xf>
    <xf numFmtId="49" fontId="1" fillId="2" borderId="11" xfId="0" applyNumberFormat="1" applyFont="1" applyFill="1" applyBorder="1" applyAlignment="1">
      <alignment horizontal="center" vertical="center" wrapText="1"/>
    </xf>
    <xf numFmtId="49" fontId="1" fillId="2" borderId="27" xfId="0" applyNumberFormat="1" applyFont="1" applyFill="1" applyBorder="1" applyAlignment="1">
      <alignment horizontal="center" vertical="center" wrapText="1"/>
    </xf>
    <xf numFmtId="0" fontId="1" fillId="2" borderId="11" xfId="0" applyFont="1" applyFill="1" applyBorder="1" applyAlignment="1">
      <alignment vertical="center" wrapText="1"/>
    </xf>
    <xf numFmtId="0" fontId="1" fillId="2" borderId="27" xfId="0" applyFont="1" applyFill="1" applyBorder="1" applyAlignment="1">
      <alignment vertical="center" wrapText="1"/>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44" fontId="0" fillId="2" borderId="2" xfId="0" applyNumberFormat="1" applyFont="1" applyFill="1" applyBorder="1" applyAlignment="1">
      <alignment horizontal="center" vertical="center" wrapText="1"/>
    </xf>
    <xf numFmtId="44" fontId="0" fillId="2" borderId="3" xfId="0" applyNumberFormat="1" applyFont="1" applyFill="1" applyBorder="1" applyAlignment="1">
      <alignment horizontal="center" vertical="center" wrapText="1"/>
    </xf>
    <xf numFmtId="0" fontId="1" fillId="2" borderId="69" xfId="0" applyFont="1" applyFill="1" applyBorder="1" applyAlignment="1">
      <alignment horizontal="center" vertical="center" wrapText="1"/>
    </xf>
    <xf numFmtId="44" fontId="1" fillId="2" borderId="8" xfId="0" applyNumberFormat="1" applyFont="1" applyFill="1" applyBorder="1" applyAlignment="1">
      <alignment horizontal="center" vertical="center" wrapText="1"/>
    </xf>
    <xf numFmtId="44" fontId="1" fillId="2" borderId="3" xfId="0" applyNumberFormat="1" applyFont="1" applyFill="1" applyBorder="1" applyAlignment="1">
      <alignment horizontal="center" vertical="center" wrapText="1"/>
    </xf>
    <xf numFmtId="44" fontId="1" fillId="2" borderId="37" xfId="0" applyNumberFormat="1" applyFont="1" applyFill="1" applyBorder="1" applyAlignment="1">
      <alignment horizontal="center" vertical="center" wrapText="1"/>
    </xf>
    <xf numFmtId="44" fontId="1" fillId="2" borderId="16" xfId="0" applyNumberFormat="1" applyFont="1" applyFill="1" applyBorder="1" applyAlignment="1">
      <alignment horizontal="center" vertical="center" wrapText="1"/>
    </xf>
    <xf numFmtId="44" fontId="1" fillId="2" borderId="38"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7" xfId="0" applyFont="1" applyFill="1" applyBorder="1" applyAlignment="1">
      <alignment horizontal="center" vertical="center" wrapText="1"/>
    </xf>
    <xf numFmtId="44" fontId="1" fillId="2" borderId="11" xfId="0" applyNumberFormat="1" applyFont="1" applyFill="1" applyBorder="1" applyAlignment="1">
      <alignment horizontal="center" vertical="center" wrapText="1"/>
    </xf>
    <xf numFmtId="44" fontId="1" fillId="2" borderId="27" xfId="0" applyNumberFormat="1" applyFont="1" applyFill="1" applyBorder="1" applyAlignment="1">
      <alignment horizontal="center" vertical="center" wrapText="1"/>
    </xf>
    <xf numFmtId="44" fontId="1" fillId="2" borderId="18" xfId="0" applyNumberFormat="1" applyFont="1" applyFill="1" applyBorder="1" applyAlignment="1">
      <alignment horizontal="center" vertical="center" wrapText="1"/>
    </xf>
    <xf numFmtId="44" fontId="1" fillId="2" borderId="19" xfId="0" applyNumberFormat="1"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1" fillId="2" borderId="3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6" fillId="9" borderId="52" xfId="0" applyFont="1" applyFill="1" applyBorder="1" applyAlignment="1">
      <alignment horizontal="center" vertical="center"/>
    </xf>
    <xf numFmtId="0" fontId="6" fillId="9" borderId="53" xfId="0" applyFont="1" applyFill="1" applyBorder="1" applyAlignment="1">
      <alignment horizontal="center" vertical="center"/>
    </xf>
    <xf numFmtId="0" fontId="6" fillId="9" borderId="54" xfId="0" applyFont="1" applyFill="1" applyBorder="1" applyAlignment="1">
      <alignment horizontal="center" vertical="center"/>
    </xf>
    <xf numFmtId="0" fontId="6" fillId="9" borderId="66" xfId="0" applyFont="1" applyFill="1" applyBorder="1" applyAlignment="1">
      <alignment horizontal="center" vertical="center"/>
    </xf>
    <xf numFmtId="0" fontId="6" fillId="9" borderId="0" xfId="0" applyFont="1" applyFill="1" applyAlignment="1">
      <alignment horizontal="center" vertical="center"/>
    </xf>
    <xf numFmtId="0" fontId="6" fillId="9" borderId="67" xfId="0" applyFont="1" applyFill="1" applyBorder="1" applyAlignment="1">
      <alignment horizontal="center" vertical="center"/>
    </xf>
    <xf numFmtId="0" fontId="1" fillId="8" borderId="57" xfId="0" applyFont="1" applyFill="1" applyBorder="1" applyAlignment="1">
      <alignment horizontal="right" vertical="center"/>
    </xf>
    <xf numFmtId="0" fontId="1" fillId="8" borderId="58" xfId="0" applyFont="1" applyFill="1" applyBorder="1" applyAlignment="1">
      <alignment horizontal="right" vertical="center"/>
    </xf>
    <xf numFmtId="0" fontId="1" fillId="8" borderId="60" xfId="0" applyFont="1" applyFill="1" applyBorder="1" applyAlignment="1">
      <alignment horizontal="right" vertical="center"/>
    </xf>
    <xf numFmtId="0" fontId="1" fillId="8" borderId="65" xfId="0" applyFont="1" applyFill="1" applyBorder="1" applyAlignment="1">
      <alignment horizontal="right" vertical="center"/>
    </xf>
    <xf numFmtId="0" fontId="1" fillId="8" borderId="72" xfId="0" applyFont="1" applyFill="1" applyBorder="1" applyAlignment="1">
      <alignment horizontal="right" vertical="center" wrapText="1"/>
    </xf>
    <xf numFmtId="0" fontId="1" fillId="8" borderId="51" xfId="0" applyFont="1" applyFill="1" applyBorder="1" applyAlignment="1">
      <alignment horizontal="right" vertical="center" wrapText="1"/>
    </xf>
    <xf numFmtId="0" fontId="1" fillId="8" borderId="40" xfId="0" applyFont="1" applyFill="1" applyBorder="1" applyAlignment="1">
      <alignment horizontal="right" vertical="center" wrapText="1"/>
    </xf>
    <xf numFmtId="44" fontId="1" fillId="8" borderId="26" xfId="0" applyNumberFormat="1" applyFont="1" applyFill="1" applyBorder="1" applyAlignment="1">
      <alignment horizontal="right" vertical="center" wrapText="1"/>
    </xf>
    <xf numFmtId="44" fontId="1" fillId="8" borderId="27" xfId="0" applyNumberFormat="1" applyFont="1" applyFill="1" applyBorder="1" applyAlignment="1">
      <alignment horizontal="right" vertical="center" wrapText="1"/>
    </xf>
    <xf numFmtId="0" fontId="1" fillId="8" borderId="26"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8" fillId="13" borderId="76" xfId="0" applyFont="1" applyFill="1" applyBorder="1" applyAlignment="1" applyProtection="1">
      <alignment horizontal="center" vertical="center"/>
      <protection locked="0"/>
    </xf>
    <xf numFmtId="0" fontId="8" fillId="15" borderId="52" xfId="0" applyFont="1" applyFill="1" applyBorder="1" applyAlignment="1">
      <alignment horizontal="center" vertical="center" wrapText="1"/>
    </xf>
    <xf numFmtId="0" fontId="8" fillId="15" borderId="53" xfId="0" applyFont="1" applyFill="1" applyBorder="1" applyAlignment="1">
      <alignment horizontal="center" vertical="center" wrapText="1"/>
    </xf>
    <xf numFmtId="0" fontId="8" fillId="15" borderId="54" xfId="0" applyFont="1" applyFill="1" applyBorder="1" applyAlignment="1">
      <alignment horizontal="center" vertical="center" wrapText="1"/>
    </xf>
    <xf numFmtId="0" fontId="8" fillId="15" borderId="66" xfId="0" applyFont="1" applyFill="1" applyBorder="1" applyAlignment="1">
      <alignment horizontal="center" vertical="center" wrapText="1"/>
    </xf>
    <xf numFmtId="0" fontId="8" fillId="15" borderId="0" xfId="0" applyFont="1" applyFill="1" applyBorder="1" applyAlignment="1">
      <alignment horizontal="center" vertical="center" wrapText="1"/>
    </xf>
    <xf numFmtId="0" fontId="8" fillId="15" borderId="67" xfId="0" applyFont="1" applyFill="1" applyBorder="1" applyAlignment="1">
      <alignment horizontal="center" vertical="center" wrapText="1"/>
    </xf>
    <xf numFmtId="0" fontId="8" fillId="15" borderId="77" xfId="0" applyFont="1" applyFill="1" applyBorder="1" applyAlignment="1">
      <alignment horizontal="center" vertical="center" wrapText="1"/>
    </xf>
    <xf numFmtId="0" fontId="8" fillId="15" borderId="55" xfId="0" applyFont="1" applyFill="1" applyBorder="1" applyAlignment="1">
      <alignment horizontal="center" vertical="center" wrapText="1"/>
    </xf>
    <xf numFmtId="0" fontId="8" fillId="15" borderId="56" xfId="0" applyFont="1" applyFill="1" applyBorder="1" applyAlignment="1">
      <alignment horizontal="center" vertical="center" wrapText="1"/>
    </xf>
    <xf numFmtId="0" fontId="1" fillId="8" borderId="72" xfId="0" applyFont="1" applyFill="1" applyBorder="1" applyAlignment="1">
      <alignment horizontal="right" vertical="center"/>
    </xf>
    <xf numFmtId="0" fontId="1" fillId="8" borderId="51" xfId="0" applyFont="1" applyFill="1" applyBorder="1" applyAlignment="1">
      <alignment horizontal="right" vertical="center"/>
    </xf>
    <xf numFmtId="0" fontId="1" fillId="8" borderId="40" xfId="0" applyFont="1" applyFill="1" applyBorder="1" applyAlignment="1">
      <alignment horizontal="right" vertical="center"/>
    </xf>
    <xf numFmtId="0" fontId="1" fillId="8" borderId="41" xfId="0" applyFont="1" applyFill="1" applyBorder="1" applyAlignment="1">
      <alignment horizontal="right" vertical="center"/>
    </xf>
    <xf numFmtId="0" fontId="1" fillId="8" borderId="42" xfId="0" applyFont="1" applyFill="1" applyBorder="1" applyAlignment="1">
      <alignment horizontal="right" vertical="center"/>
    </xf>
    <xf numFmtId="0" fontId="1" fillId="8" borderId="43" xfId="0" applyFont="1" applyFill="1" applyBorder="1" applyAlignment="1">
      <alignment horizontal="righ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L38"/>
  <sheetViews>
    <sheetView workbookViewId="0">
      <selection activeCell="H3" sqref="H3"/>
    </sheetView>
  </sheetViews>
  <sheetFormatPr defaultRowHeight="12.75" x14ac:dyDescent="0.2"/>
  <cols>
    <col min="1" max="1" width="9.140625" style="138"/>
    <col min="2" max="2" width="29.42578125" style="138" bestFit="1" customWidth="1"/>
    <col min="3" max="16384" width="9.140625" style="138"/>
  </cols>
  <sheetData>
    <row r="1" spans="2:12" x14ac:dyDescent="0.2">
      <c r="B1" s="167" t="s">
        <v>0</v>
      </c>
      <c r="C1" s="168"/>
      <c r="D1" s="168"/>
      <c r="E1" s="168"/>
      <c r="F1" s="168"/>
      <c r="G1" s="168"/>
      <c r="H1" s="168"/>
      <c r="I1" s="168"/>
      <c r="J1" s="168"/>
      <c r="K1" s="168"/>
      <c r="L1" s="169"/>
    </row>
    <row r="2" spans="2:12" x14ac:dyDescent="0.2">
      <c r="B2" s="170"/>
      <c r="C2" s="171"/>
      <c r="D2" s="171"/>
      <c r="E2" s="171"/>
      <c r="F2" s="171"/>
      <c r="G2" s="171"/>
      <c r="H2" s="171"/>
      <c r="I2" s="171"/>
      <c r="J2" s="171"/>
      <c r="K2" s="171"/>
      <c r="L2" s="172"/>
    </row>
    <row r="3" spans="2:12" ht="8.25" customHeight="1" x14ac:dyDescent="0.2">
      <c r="B3" s="160"/>
      <c r="C3" s="161"/>
      <c r="D3" s="161"/>
      <c r="E3" s="161"/>
      <c r="F3" s="161"/>
      <c r="G3" s="161"/>
      <c r="H3" s="161"/>
      <c r="I3" s="161"/>
      <c r="J3" s="161"/>
      <c r="K3" s="161"/>
      <c r="L3" s="162"/>
    </row>
    <row r="4" spans="2:12" x14ac:dyDescent="0.2">
      <c r="B4" s="139" t="s">
        <v>1</v>
      </c>
      <c r="C4" s="165">
        <v>348912</v>
      </c>
      <c r="D4" s="140"/>
      <c r="E4" s="140"/>
      <c r="F4" s="140"/>
      <c r="G4" s="140"/>
      <c r="H4" s="140"/>
      <c r="I4" s="140"/>
      <c r="J4" s="140"/>
      <c r="K4" s="140"/>
      <c r="L4" s="141"/>
    </row>
    <row r="5" spans="2:12" x14ac:dyDescent="0.2">
      <c r="B5" s="139" t="s">
        <v>2</v>
      </c>
      <c r="C5" s="140" t="s">
        <v>3</v>
      </c>
      <c r="D5" s="140"/>
      <c r="E5" s="140"/>
      <c r="F5" s="140"/>
      <c r="G5" s="140"/>
      <c r="H5" s="140"/>
      <c r="I5" s="140"/>
      <c r="J5" s="140"/>
      <c r="K5" s="140"/>
      <c r="L5" s="141"/>
    </row>
    <row r="6" spans="2:12" ht="13.5" thickBot="1" x14ac:dyDescent="0.25">
      <c r="B6" s="142"/>
      <c r="C6" s="143"/>
      <c r="D6" s="143"/>
      <c r="E6" s="143"/>
      <c r="F6" s="143"/>
      <c r="G6" s="143"/>
      <c r="H6" s="143"/>
      <c r="I6" s="143"/>
      <c r="J6" s="143"/>
      <c r="K6" s="143"/>
      <c r="L6" s="144"/>
    </row>
    <row r="7" spans="2:12" ht="13.5" thickBot="1" x14ac:dyDescent="0.25">
      <c r="B7" s="140"/>
      <c r="C7" s="140"/>
      <c r="D7" s="140"/>
      <c r="E7" s="140"/>
      <c r="F7" s="140"/>
      <c r="G7" s="140"/>
      <c r="H7" s="140"/>
      <c r="I7" s="140"/>
      <c r="J7" s="140"/>
      <c r="K7" s="140"/>
      <c r="L7" s="140"/>
    </row>
    <row r="8" spans="2:12" ht="12.75" customHeight="1" x14ac:dyDescent="0.2">
      <c r="B8" s="173" t="s">
        <v>294</v>
      </c>
      <c r="C8" s="174"/>
      <c r="D8" s="174"/>
      <c r="E8" s="174"/>
      <c r="F8" s="174"/>
      <c r="G8" s="174"/>
      <c r="H8" s="174"/>
      <c r="I8" s="174"/>
      <c r="J8" s="174"/>
      <c r="K8" s="174"/>
      <c r="L8" s="175"/>
    </row>
    <row r="9" spans="2:12" x14ac:dyDescent="0.2">
      <c r="B9" s="176"/>
      <c r="C9" s="177"/>
      <c r="D9" s="177"/>
      <c r="E9" s="177"/>
      <c r="F9" s="177"/>
      <c r="G9" s="177"/>
      <c r="H9" s="177"/>
      <c r="I9" s="177"/>
      <c r="J9" s="177"/>
      <c r="K9" s="177"/>
      <c r="L9" s="178"/>
    </row>
    <row r="10" spans="2:12" x14ac:dyDescent="0.2">
      <c r="B10" s="176"/>
      <c r="C10" s="177"/>
      <c r="D10" s="177"/>
      <c r="E10" s="177"/>
      <c r="F10" s="177"/>
      <c r="G10" s="177"/>
      <c r="H10" s="177"/>
      <c r="I10" s="177"/>
      <c r="J10" s="177"/>
      <c r="K10" s="177"/>
      <c r="L10" s="178"/>
    </row>
    <row r="11" spans="2:12" x14ac:dyDescent="0.2">
      <c r="B11" s="176"/>
      <c r="C11" s="177"/>
      <c r="D11" s="177"/>
      <c r="E11" s="177"/>
      <c r="F11" s="177"/>
      <c r="G11" s="177"/>
      <c r="H11" s="177"/>
      <c r="I11" s="177"/>
      <c r="J11" s="177"/>
      <c r="K11" s="177"/>
      <c r="L11" s="178"/>
    </row>
    <row r="12" spans="2:12" x14ac:dyDescent="0.2">
      <c r="B12" s="176"/>
      <c r="C12" s="177"/>
      <c r="D12" s="177"/>
      <c r="E12" s="177"/>
      <c r="F12" s="177"/>
      <c r="G12" s="177"/>
      <c r="H12" s="177"/>
      <c r="I12" s="177"/>
      <c r="J12" s="177"/>
      <c r="K12" s="177"/>
      <c r="L12" s="178"/>
    </row>
    <row r="13" spans="2:12" x14ac:dyDescent="0.2">
      <c r="B13" s="176"/>
      <c r="C13" s="177"/>
      <c r="D13" s="177"/>
      <c r="E13" s="177"/>
      <c r="F13" s="177"/>
      <c r="G13" s="177"/>
      <c r="H13" s="177"/>
      <c r="I13" s="177"/>
      <c r="J13" s="177"/>
      <c r="K13" s="177"/>
      <c r="L13" s="178"/>
    </row>
    <row r="14" spans="2:12" x14ac:dyDescent="0.2">
      <c r="B14" s="176"/>
      <c r="C14" s="177"/>
      <c r="D14" s="177"/>
      <c r="E14" s="177"/>
      <c r="F14" s="177"/>
      <c r="G14" s="177"/>
      <c r="H14" s="177"/>
      <c r="I14" s="177"/>
      <c r="J14" s="177"/>
      <c r="K14" s="177"/>
      <c r="L14" s="178"/>
    </row>
    <row r="15" spans="2:12" x14ac:dyDescent="0.2">
      <c r="B15" s="176"/>
      <c r="C15" s="177"/>
      <c r="D15" s="177"/>
      <c r="E15" s="177"/>
      <c r="F15" s="177"/>
      <c r="G15" s="177"/>
      <c r="H15" s="177"/>
      <c r="I15" s="177"/>
      <c r="J15" s="177"/>
      <c r="K15" s="177"/>
      <c r="L15" s="178"/>
    </row>
    <row r="16" spans="2:12" x14ac:dyDescent="0.2">
      <c r="B16" s="176"/>
      <c r="C16" s="177"/>
      <c r="D16" s="177"/>
      <c r="E16" s="177"/>
      <c r="F16" s="177"/>
      <c r="G16" s="177"/>
      <c r="H16" s="177"/>
      <c r="I16" s="177"/>
      <c r="J16" s="177"/>
      <c r="K16" s="177"/>
      <c r="L16" s="178"/>
    </row>
    <row r="17" spans="2:12" x14ac:dyDescent="0.2">
      <c r="B17" s="176"/>
      <c r="C17" s="177"/>
      <c r="D17" s="177"/>
      <c r="E17" s="177"/>
      <c r="F17" s="177"/>
      <c r="G17" s="177"/>
      <c r="H17" s="177"/>
      <c r="I17" s="177"/>
      <c r="J17" s="177"/>
      <c r="K17" s="177"/>
      <c r="L17" s="178"/>
    </row>
    <row r="18" spans="2:12" x14ac:dyDescent="0.2">
      <c r="B18" s="176"/>
      <c r="C18" s="177"/>
      <c r="D18" s="177"/>
      <c r="E18" s="177"/>
      <c r="F18" s="177"/>
      <c r="G18" s="177"/>
      <c r="H18" s="177"/>
      <c r="I18" s="177"/>
      <c r="J18" s="177"/>
      <c r="K18" s="177"/>
      <c r="L18" s="178"/>
    </row>
    <row r="19" spans="2:12" x14ac:dyDescent="0.2">
      <c r="B19" s="176"/>
      <c r="C19" s="177"/>
      <c r="D19" s="177"/>
      <c r="E19" s="177"/>
      <c r="F19" s="177"/>
      <c r="G19" s="177"/>
      <c r="H19" s="177"/>
      <c r="I19" s="177"/>
      <c r="J19" s="177"/>
      <c r="K19" s="177"/>
      <c r="L19" s="178"/>
    </row>
    <row r="20" spans="2:12" x14ac:dyDescent="0.2">
      <c r="B20" s="176"/>
      <c r="C20" s="177"/>
      <c r="D20" s="177"/>
      <c r="E20" s="177"/>
      <c r="F20" s="177"/>
      <c r="G20" s="177"/>
      <c r="H20" s="177"/>
      <c r="I20" s="177"/>
      <c r="J20" s="177"/>
      <c r="K20" s="177"/>
      <c r="L20" s="178"/>
    </row>
    <row r="21" spans="2:12" x14ac:dyDescent="0.2">
      <c r="B21" s="176"/>
      <c r="C21" s="177"/>
      <c r="D21" s="177"/>
      <c r="E21" s="177"/>
      <c r="F21" s="177"/>
      <c r="G21" s="177"/>
      <c r="H21" s="177"/>
      <c r="I21" s="177"/>
      <c r="J21" s="177"/>
      <c r="K21" s="177"/>
      <c r="L21" s="178"/>
    </row>
    <row r="22" spans="2:12" x14ac:dyDescent="0.2">
      <c r="B22" s="176"/>
      <c r="C22" s="177"/>
      <c r="D22" s="177"/>
      <c r="E22" s="177"/>
      <c r="F22" s="177"/>
      <c r="G22" s="177"/>
      <c r="H22" s="177"/>
      <c r="I22" s="177"/>
      <c r="J22" s="177"/>
      <c r="K22" s="177"/>
      <c r="L22" s="178"/>
    </row>
    <row r="23" spans="2:12" x14ac:dyDescent="0.2">
      <c r="B23" s="176"/>
      <c r="C23" s="177"/>
      <c r="D23" s="177"/>
      <c r="E23" s="177"/>
      <c r="F23" s="177"/>
      <c r="G23" s="177"/>
      <c r="H23" s="177"/>
      <c r="I23" s="177"/>
      <c r="J23" s="177"/>
      <c r="K23" s="177"/>
      <c r="L23" s="178"/>
    </row>
    <row r="24" spans="2:12" x14ac:dyDescent="0.2">
      <c r="B24" s="176"/>
      <c r="C24" s="177"/>
      <c r="D24" s="177"/>
      <c r="E24" s="177"/>
      <c r="F24" s="177"/>
      <c r="G24" s="177"/>
      <c r="H24" s="177"/>
      <c r="I24" s="177"/>
      <c r="J24" s="177"/>
      <c r="K24" s="177"/>
      <c r="L24" s="178"/>
    </row>
    <row r="25" spans="2:12" x14ac:dyDescent="0.2">
      <c r="B25" s="176"/>
      <c r="C25" s="177"/>
      <c r="D25" s="177"/>
      <c r="E25" s="177"/>
      <c r="F25" s="177"/>
      <c r="G25" s="177"/>
      <c r="H25" s="177"/>
      <c r="I25" s="177"/>
      <c r="J25" s="177"/>
      <c r="K25" s="177"/>
      <c r="L25" s="178"/>
    </row>
    <row r="26" spans="2:12" x14ac:dyDescent="0.2">
      <c r="B26" s="176"/>
      <c r="C26" s="177"/>
      <c r="D26" s="177"/>
      <c r="E26" s="177"/>
      <c r="F26" s="177"/>
      <c r="G26" s="177"/>
      <c r="H26" s="177"/>
      <c r="I26" s="177"/>
      <c r="J26" s="177"/>
      <c r="K26" s="177"/>
      <c r="L26" s="178"/>
    </row>
    <row r="27" spans="2:12" x14ac:dyDescent="0.2">
      <c r="B27" s="176"/>
      <c r="C27" s="177"/>
      <c r="D27" s="177"/>
      <c r="E27" s="177"/>
      <c r="F27" s="177"/>
      <c r="G27" s="177"/>
      <c r="H27" s="177"/>
      <c r="I27" s="177"/>
      <c r="J27" s="177"/>
      <c r="K27" s="177"/>
      <c r="L27" s="178"/>
    </row>
    <row r="28" spans="2:12" x14ac:dyDescent="0.2">
      <c r="B28" s="176"/>
      <c r="C28" s="177"/>
      <c r="D28" s="177"/>
      <c r="E28" s="177"/>
      <c r="F28" s="177"/>
      <c r="G28" s="177"/>
      <c r="H28" s="177"/>
      <c r="I28" s="177"/>
      <c r="J28" s="177"/>
      <c r="K28" s="177"/>
      <c r="L28" s="178"/>
    </row>
    <row r="29" spans="2:12" x14ac:dyDescent="0.2">
      <c r="B29" s="176"/>
      <c r="C29" s="177"/>
      <c r="D29" s="177"/>
      <c r="E29" s="177"/>
      <c r="F29" s="177"/>
      <c r="G29" s="177"/>
      <c r="H29" s="177"/>
      <c r="I29" s="177"/>
      <c r="J29" s="177"/>
      <c r="K29" s="177"/>
      <c r="L29" s="178"/>
    </row>
    <row r="30" spans="2:12" ht="13.5" thickBot="1" x14ac:dyDescent="0.25">
      <c r="B30" s="179"/>
      <c r="C30" s="180"/>
      <c r="D30" s="180"/>
      <c r="E30" s="180"/>
      <c r="F30" s="180"/>
      <c r="G30" s="180"/>
      <c r="H30" s="180"/>
      <c r="I30" s="180"/>
      <c r="J30" s="180"/>
      <c r="K30" s="180"/>
      <c r="L30" s="181"/>
    </row>
    <row r="31" spans="2:12" x14ac:dyDescent="0.2">
      <c r="B31" s="166"/>
      <c r="C31" s="166"/>
      <c r="D31" s="166"/>
      <c r="E31" s="166"/>
      <c r="F31" s="166"/>
      <c r="G31" s="166"/>
      <c r="H31" s="166"/>
      <c r="I31" s="166"/>
      <c r="J31" s="166"/>
      <c r="K31" s="166"/>
      <c r="L31" s="166"/>
    </row>
    <row r="32" spans="2:12" x14ac:dyDescent="0.2">
      <c r="B32" s="166"/>
      <c r="C32" s="166"/>
      <c r="D32" s="166"/>
      <c r="E32" s="166"/>
      <c r="F32" s="166"/>
      <c r="G32" s="166"/>
      <c r="H32" s="166"/>
      <c r="I32" s="166"/>
      <c r="J32" s="166"/>
      <c r="K32" s="166"/>
      <c r="L32" s="166"/>
    </row>
    <row r="33" spans="2:12" x14ac:dyDescent="0.2">
      <c r="B33" s="166"/>
      <c r="C33" s="166"/>
      <c r="D33" s="166"/>
      <c r="E33" s="166"/>
      <c r="F33" s="166"/>
      <c r="G33" s="166"/>
      <c r="H33" s="166"/>
      <c r="I33" s="166"/>
      <c r="J33" s="166"/>
      <c r="K33" s="166"/>
      <c r="L33" s="166"/>
    </row>
    <row r="34" spans="2:12" x14ac:dyDescent="0.2">
      <c r="B34" s="166"/>
      <c r="C34" s="166"/>
      <c r="D34" s="166"/>
      <c r="E34" s="166"/>
      <c r="F34" s="166"/>
      <c r="G34" s="166"/>
      <c r="H34" s="166"/>
      <c r="I34" s="166"/>
      <c r="J34" s="166"/>
      <c r="K34" s="166"/>
      <c r="L34" s="166"/>
    </row>
    <row r="35" spans="2:12" x14ac:dyDescent="0.2">
      <c r="B35" s="166"/>
      <c r="C35" s="166"/>
      <c r="D35" s="166"/>
      <c r="E35" s="166"/>
      <c r="F35" s="166"/>
      <c r="G35" s="166"/>
      <c r="H35" s="166"/>
      <c r="I35" s="166"/>
      <c r="J35" s="166"/>
      <c r="K35" s="166"/>
      <c r="L35" s="166"/>
    </row>
    <row r="36" spans="2:12" x14ac:dyDescent="0.2">
      <c r="B36" s="166"/>
      <c r="C36" s="166"/>
      <c r="D36" s="166"/>
      <c r="E36" s="166"/>
      <c r="F36" s="166"/>
      <c r="G36" s="166"/>
      <c r="H36" s="166"/>
      <c r="I36" s="166"/>
      <c r="J36" s="166"/>
      <c r="K36" s="166"/>
      <c r="L36" s="166"/>
    </row>
    <row r="37" spans="2:12" x14ac:dyDescent="0.2">
      <c r="B37" s="166"/>
      <c r="C37" s="166"/>
      <c r="D37" s="166"/>
      <c r="E37" s="166"/>
      <c r="F37" s="166"/>
      <c r="G37" s="166"/>
      <c r="H37" s="166"/>
      <c r="I37" s="166"/>
      <c r="J37" s="166"/>
      <c r="K37" s="166"/>
      <c r="L37" s="166"/>
    </row>
    <row r="38" spans="2:12" x14ac:dyDescent="0.2">
      <c r="B38" s="166"/>
      <c r="C38" s="166"/>
      <c r="D38" s="166"/>
      <c r="E38" s="166"/>
      <c r="F38" s="166"/>
      <c r="G38" s="166"/>
      <c r="H38" s="166"/>
      <c r="I38" s="166"/>
      <c r="J38" s="166"/>
      <c r="K38" s="166"/>
      <c r="L38" s="166"/>
    </row>
  </sheetData>
  <sheetProtection algorithmName="SHA-512" hashValue="LRy9gQd5vqHeHkNHZJ1my2agtLQZeMgTZgY20S2NtLddndvo79jdVhcVmeG2CbDMO2Dmq/dgz4+5fwtjj7QHoA==" saltValue="c70ryPTTgGLXXw8Bq6enTw==" spinCount="100000" sheet="1" objects="1" scenarios="1"/>
  <mergeCells count="2">
    <mergeCell ref="B1:L2"/>
    <mergeCell ref="B8:L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L194"/>
  <sheetViews>
    <sheetView showGridLines="0" tabSelected="1" topLeftCell="A169" zoomScale="85" zoomScaleNormal="85" workbookViewId="0">
      <selection activeCell="I191" sqref="I191"/>
    </sheetView>
  </sheetViews>
  <sheetFormatPr defaultRowHeight="12.75" x14ac:dyDescent="0.2"/>
  <cols>
    <col min="1" max="1" width="1.140625" customWidth="1"/>
    <col min="2" max="2" width="34.140625" style="1" bestFit="1" customWidth="1"/>
    <col min="3" max="3" width="56.5703125" style="6" bestFit="1" customWidth="1"/>
    <col min="4" max="4" width="9.140625" style="60"/>
    <col min="5" max="5" width="24" style="1" bestFit="1" customWidth="1"/>
    <col min="6" max="7" width="11.42578125" style="9" customWidth="1"/>
    <col min="8" max="8" width="10.85546875" style="103" bestFit="1" customWidth="1"/>
    <col min="9" max="9" width="18" style="7" customWidth="1"/>
    <col min="10" max="10" width="2.42578125" customWidth="1"/>
    <col min="11" max="12" width="40.7109375" customWidth="1"/>
  </cols>
  <sheetData>
    <row r="1" spans="2:12" ht="12.75" customHeight="1" x14ac:dyDescent="0.2">
      <c r="B1" s="277" t="s">
        <v>295</v>
      </c>
      <c r="C1" s="278"/>
      <c r="D1" s="278"/>
      <c r="E1" s="278"/>
      <c r="F1" s="278"/>
      <c r="G1" s="278"/>
      <c r="H1" s="278"/>
      <c r="I1" s="278"/>
      <c r="J1" s="278"/>
      <c r="K1" s="278"/>
      <c r="L1" s="279"/>
    </row>
    <row r="2" spans="2:12" ht="12.75" customHeight="1" x14ac:dyDescent="0.2">
      <c r="B2" s="280"/>
      <c r="C2" s="281"/>
      <c r="D2" s="281"/>
      <c r="E2" s="281"/>
      <c r="F2" s="281"/>
      <c r="G2" s="281"/>
      <c r="H2" s="281"/>
      <c r="I2" s="281"/>
      <c r="J2" s="281"/>
      <c r="K2" s="281"/>
      <c r="L2" s="282"/>
    </row>
    <row r="3" spans="2:12" s="84" customFormat="1" ht="18" customHeight="1" x14ac:dyDescent="0.2">
      <c r="B3" s="85"/>
      <c r="C3" s="86"/>
      <c r="D3" s="86"/>
      <c r="E3" s="86"/>
      <c r="F3" s="86"/>
      <c r="G3" s="86"/>
      <c r="H3" s="89"/>
      <c r="I3" s="86"/>
      <c r="J3" s="86"/>
      <c r="K3" s="86"/>
      <c r="L3" s="87"/>
    </row>
    <row r="4" spans="2:12" s="84" customFormat="1" ht="12.75" customHeight="1" x14ac:dyDescent="0.2">
      <c r="B4" s="85"/>
      <c r="C4" s="88" t="s">
        <v>4</v>
      </c>
      <c r="D4" s="86"/>
      <c r="E4" s="294"/>
      <c r="F4" s="294"/>
      <c r="G4" s="294"/>
      <c r="H4" s="294"/>
      <c r="I4" s="294"/>
      <c r="J4" s="294"/>
      <c r="K4" s="294"/>
      <c r="L4" s="87"/>
    </row>
    <row r="5" spans="2:12" s="84" customFormat="1" ht="12.75" customHeight="1" x14ac:dyDescent="0.2">
      <c r="B5" s="85"/>
      <c r="C5" s="88" t="s">
        <v>5</v>
      </c>
      <c r="D5" s="86"/>
      <c r="E5" s="294"/>
      <c r="F5" s="294"/>
      <c r="G5" s="294"/>
      <c r="H5" s="294"/>
      <c r="I5" s="294"/>
      <c r="J5" s="294"/>
      <c r="K5" s="294"/>
      <c r="L5" s="87"/>
    </row>
    <row r="6" spans="2:12" s="84" customFormat="1" ht="12.75" customHeight="1" x14ac:dyDescent="0.2">
      <c r="B6" s="85"/>
      <c r="C6" s="86"/>
      <c r="D6" s="86"/>
      <c r="E6" s="89"/>
      <c r="F6" s="89"/>
      <c r="G6" s="89"/>
      <c r="H6" s="89"/>
      <c r="I6" s="89"/>
      <c r="J6" s="89"/>
      <c r="K6" s="89"/>
      <c r="L6" s="87"/>
    </row>
    <row r="7" spans="2:12" s="84" customFormat="1" ht="12.75" customHeight="1" x14ac:dyDescent="0.2">
      <c r="B7" s="85"/>
      <c r="C7" s="88" t="s">
        <v>6</v>
      </c>
      <c r="D7" s="86"/>
      <c r="E7" s="294"/>
      <c r="F7" s="294"/>
      <c r="G7" s="294"/>
      <c r="H7" s="294"/>
      <c r="I7" s="294"/>
      <c r="J7" s="294"/>
      <c r="K7" s="294"/>
      <c r="L7" s="87"/>
    </row>
    <row r="8" spans="2:12" s="84" customFormat="1" ht="12.75" customHeight="1" x14ac:dyDescent="0.2">
      <c r="B8" s="85"/>
      <c r="C8" s="88" t="s">
        <v>7</v>
      </c>
      <c r="D8" s="86"/>
      <c r="E8" s="294"/>
      <c r="F8" s="294"/>
      <c r="G8" s="294"/>
      <c r="H8" s="294"/>
      <c r="I8" s="294"/>
      <c r="J8" s="294"/>
      <c r="K8" s="294"/>
      <c r="L8" s="87"/>
    </row>
    <row r="9" spans="2:12" s="84" customFormat="1" ht="12.75" customHeight="1" x14ac:dyDescent="0.2">
      <c r="B9" s="85"/>
      <c r="C9" s="88" t="s">
        <v>8</v>
      </c>
      <c r="D9" s="86"/>
      <c r="E9" s="294"/>
      <c r="F9" s="294"/>
      <c r="G9" s="294"/>
      <c r="H9" s="294"/>
      <c r="I9" s="294"/>
      <c r="J9" s="294"/>
      <c r="K9" s="294"/>
      <c r="L9" s="87"/>
    </row>
    <row r="10" spans="2:12" s="84" customFormat="1" ht="12.75" customHeight="1" x14ac:dyDescent="0.2">
      <c r="B10" s="85"/>
      <c r="C10" s="88"/>
      <c r="D10" s="86"/>
      <c r="E10" s="90"/>
      <c r="F10" s="90"/>
      <c r="G10" s="90"/>
      <c r="H10" s="90"/>
      <c r="I10" s="90"/>
      <c r="J10" s="90"/>
      <c r="K10" s="90"/>
      <c r="L10" s="87"/>
    </row>
    <row r="11" spans="2:12" s="84" customFormat="1" ht="12.75" customHeight="1" thickBot="1" x14ac:dyDescent="0.25">
      <c r="B11" s="85"/>
      <c r="C11" s="91"/>
      <c r="D11" s="86"/>
      <c r="E11" s="86"/>
      <c r="F11" s="86"/>
      <c r="G11" s="86"/>
      <c r="H11" s="89"/>
      <c r="I11" s="86"/>
      <c r="J11" s="86"/>
      <c r="K11" s="86"/>
      <c r="L11" s="87"/>
    </row>
    <row r="12" spans="2:12" s="84" customFormat="1" ht="12.75" customHeight="1" x14ac:dyDescent="0.2">
      <c r="B12" s="85"/>
      <c r="C12" s="295" t="s">
        <v>271</v>
      </c>
      <c r="D12" s="296"/>
      <c r="E12" s="296"/>
      <c r="F12" s="296"/>
      <c r="G12" s="296"/>
      <c r="H12" s="296"/>
      <c r="I12" s="296"/>
      <c r="J12" s="296"/>
      <c r="K12" s="297"/>
      <c r="L12" s="87"/>
    </row>
    <row r="13" spans="2:12" s="84" customFormat="1" ht="12.75" customHeight="1" x14ac:dyDescent="0.2">
      <c r="B13" s="85"/>
      <c r="C13" s="298"/>
      <c r="D13" s="299"/>
      <c r="E13" s="299"/>
      <c r="F13" s="299"/>
      <c r="G13" s="299"/>
      <c r="H13" s="299"/>
      <c r="I13" s="299"/>
      <c r="J13" s="299"/>
      <c r="K13" s="300"/>
      <c r="L13" s="87"/>
    </row>
    <row r="14" spans="2:12" s="84" customFormat="1" ht="12.75" customHeight="1" x14ac:dyDescent="0.2">
      <c r="B14" s="85"/>
      <c r="C14" s="298"/>
      <c r="D14" s="299"/>
      <c r="E14" s="299"/>
      <c r="F14" s="299"/>
      <c r="G14" s="299"/>
      <c r="H14" s="299"/>
      <c r="I14" s="299"/>
      <c r="J14" s="299"/>
      <c r="K14" s="300"/>
      <c r="L14" s="87"/>
    </row>
    <row r="15" spans="2:12" s="84" customFormat="1" ht="12.75" customHeight="1" x14ac:dyDescent="0.2">
      <c r="B15" s="85"/>
      <c r="C15" s="298"/>
      <c r="D15" s="299"/>
      <c r="E15" s="299"/>
      <c r="F15" s="299"/>
      <c r="G15" s="299"/>
      <c r="H15" s="299"/>
      <c r="I15" s="299"/>
      <c r="J15" s="299"/>
      <c r="K15" s="300"/>
      <c r="L15" s="87"/>
    </row>
    <row r="16" spans="2:12" s="84" customFormat="1" ht="12.75" customHeight="1" x14ac:dyDescent="0.2">
      <c r="B16" s="85"/>
      <c r="C16" s="298"/>
      <c r="D16" s="299"/>
      <c r="E16" s="299"/>
      <c r="F16" s="299"/>
      <c r="G16" s="299"/>
      <c r="H16" s="299"/>
      <c r="I16" s="299"/>
      <c r="J16" s="299"/>
      <c r="K16" s="300"/>
      <c r="L16" s="87"/>
    </row>
    <row r="17" spans="2:12" s="84" customFormat="1" ht="12.75" customHeight="1" thickBot="1" x14ac:dyDescent="0.25">
      <c r="B17" s="85"/>
      <c r="C17" s="301"/>
      <c r="D17" s="302"/>
      <c r="E17" s="302"/>
      <c r="F17" s="302"/>
      <c r="G17" s="302"/>
      <c r="H17" s="302"/>
      <c r="I17" s="302"/>
      <c r="J17" s="302"/>
      <c r="K17" s="303"/>
      <c r="L17" s="87"/>
    </row>
    <row r="18" spans="2:12" s="84" customFormat="1" ht="12.75" customHeight="1" thickBot="1" x14ac:dyDescent="0.25">
      <c r="B18" s="85"/>
      <c r="C18" s="86"/>
      <c r="D18" s="86"/>
      <c r="E18" s="86"/>
      <c r="F18" s="86"/>
      <c r="G18" s="86"/>
      <c r="H18" s="89"/>
      <c r="I18" s="86"/>
      <c r="J18" s="86"/>
      <c r="K18" s="86"/>
      <c r="L18" s="87"/>
    </row>
    <row r="19" spans="2:12" ht="16.5" thickBot="1" x14ac:dyDescent="0.25">
      <c r="B19" s="184" t="s">
        <v>9</v>
      </c>
      <c r="C19" s="185"/>
      <c r="D19" s="185"/>
      <c r="E19" s="185"/>
      <c r="F19" s="185"/>
      <c r="G19" s="185"/>
      <c r="H19" s="185"/>
      <c r="I19" s="186"/>
      <c r="K19" s="224" t="s">
        <v>10</v>
      </c>
      <c r="L19" s="225"/>
    </row>
    <row r="20" spans="2:12" s="2" customFormat="1" x14ac:dyDescent="0.2">
      <c r="B20" s="259" t="s">
        <v>11</v>
      </c>
      <c r="C20" s="189" t="s">
        <v>12</v>
      </c>
      <c r="D20" s="189" t="s">
        <v>13</v>
      </c>
      <c r="E20" s="244" t="s">
        <v>14</v>
      </c>
      <c r="F20" s="246" t="s">
        <v>15</v>
      </c>
      <c r="G20" s="246" t="s">
        <v>16</v>
      </c>
      <c r="H20" s="260" t="s">
        <v>17</v>
      </c>
      <c r="I20" s="240" t="s">
        <v>18</v>
      </c>
      <c r="K20" s="226" t="s">
        <v>19</v>
      </c>
      <c r="L20" s="223" t="s">
        <v>20</v>
      </c>
    </row>
    <row r="21" spans="2:12" s="2" customFormat="1" ht="13.5" customHeight="1" thickBot="1" x14ac:dyDescent="0.25">
      <c r="B21" s="247"/>
      <c r="C21" s="190"/>
      <c r="D21" s="190"/>
      <c r="E21" s="207"/>
      <c r="F21" s="245"/>
      <c r="G21" s="245"/>
      <c r="H21" s="261"/>
      <c r="I21" s="241"/>
      <c r="K21" s="226"/>
      <c r="L21" s="223"/>
    </row>
    <row r="22" spans="2:12" s="1" customFormat="1" ht="25.5" x14ac:dyDescent="0.2">
      <c r="B22" s="67" t="s">
        <v>21</v>
      </c>
      <c r="C22" s="5" t="s">
        <v>22</v>
      </c>
      <c r="D22" s="16" t="s">
        <v>23</v>
      </c>
      <c r="E22" s="151" t="s">
        <v>24</v>
      </c>
      <c r="F22" s="19">
        <v>25</v>
      </c>
      <c r="G22" s="19" t="s">
        <v>25</v>
      </c>
      <c r="H22" s="132">
        <v>0</v>
      </c>
      <c r="I22" s="20">
        <f>F22*H22</f>
        <v>0</v>
      </c>
      <c r="K22" s="106"/>
      <c r="L22" s="107"/>
    </row>
    <row r="23" spans="2:12" s="1" customFormat="1" ht="25.5" x14ac:dyDescent="0.2">
      <c r="B23" s="67" t="s">
        <v>21</v>
      </c>
      <c r="C23" s="5" t="s">
        <v>26</v>
      </c>
      <c r="D23" s="16" t="s">
        <v>23</v>
      </c>
      <c r="E23" s="151" t="s">
        <v>24</v>
      </c>
      <c r="F23" s="19">
        <v>25</v>
      </c>
      <c r="G23" s="19" t="s">
        <v>25</v>
      </c>
      <c r="H23" s="132">
        <v>0</v>
      </c>
      <c r="I23" s="20">
        <f>H23*F23</f>
        <v>0</v>
      </c>
      <c r="K23" s="106"/>
      <c r="L23" s="107"/>
    </row>
    <row r="24" spans="2:12" s="1" customFormat="1" ht="25.5" x14ac:dyDescent="0.2">
      <c r="B24" s="68" t="s">
        <v>21</v>
      </c>
      <c r="C24" s="4" t="s">
        <v>27</v>
      </c>
      <c r="D24" s="16" t="s">
        <v>23</v>
      </c>
      <c r="E24" s="151" t="s">
        <v>24</v>
      </c>
      <c r="F24" s="18">
        <v>25</v>
      </c>
      <c r="G24" s="18" t="s">
        <v>25</v>
      </c>
      <c r="H24" s="131">
        <v>0</v>
      </c>
      <c r="I24" s="20">
        <f t="shared" ref="I24:I42" si="0">H24*F24</f>
        <v>0</v>
      </c>
      <c r="K24" s="106"/>
      <c r="L24" s="107"/>
    </row>
    <row r="25" spans="2:12" s="1" customFormat="1" ht="25.5" x14ac:dyDescent="0.2">
      <c r="B25" s="68" t="s">
        <v>21</v>
      </c>
      <c r="C25" s="4" t="s">
        <v>28</v>
      </c>
      <c r="D25" s="16" t="s">
        <v>29</v>
      </c>
      <c r="E25" s="151" t="s">
        <v>24</v>
      </c>
      <c r="F25" s="18">
        <v>25</v>
      </c>
      <c r="G25" s="18" t="s">
        <v>25</v>
      </c>
      <c r="H25" s="131">
        <v>0</v>
      </c>
      <c r="I25" s="20">
        <f>H25*F25</f>
        <v>0</v>
      </c>
      <c r="K25" s="106"/>
      <c r="L25" s="107"/>
    </row>
    <row r="26" spans="2:12" s="1" customFormat="1" ht="25.5" x14ac:dyDescent="0.2">
      <c r="B26" s="68" t="s">
        <v>30</v>
      </c>
      <c r="C26" s="4" t="s">
        <v>31</v>
      </c>
      <c r="D26" s="16" t="s">
        <v>23</v>
      </c>
      <c r="E26" s="151" t="s">
        <v>24</v>
      </c>
      <c r="F26" s="18">
        <v>15</v>
      </c>
      <c r="G26" s="18" t="s">
        <v>25</v>
      </c>
      <c r="H26" s="131">
        <v>0</v>
      </c>
      <c r="I26" s="14">
        <f t="shared" si="0"/>
        <v>0</v>
      </c>
      <c r="K26" s="106"/>
      <c r="L26" s="107"/>
    </row>
    <row r="27" spans="2:12" s="1" customFormat="1" ht="25.5" x14ac:dyDescent="0.2">
      <c r="B27" s="68" t="s">
        <v>30</v>
      </c>
      <c r="C27" s="4" t="s">
        <v>32</v>
      </c>
      <c r="D27" s="16" t="s">
        <v>23</v>
      </c>
      <c r="E27" s="151" t="s">
        <v>24</v>
      </c>
      <c r="F27" s="18">
        <v>10</v>
      </c>
      <c r="G27" s="18" t="s">
        <v>25</v>
      </c>
      <c r="H27" s="131">
        <v>0</v>
      </c>
      <c r="I27" s="14">
        <f t="shared" ref="I27" si="1">H27*F27</f>
        <v>0</v>
      </c>
      <c r="K27" s="106"/>
      <c r="L27" s="107"/>
    </row>
    <row r="28" spans="2:12" s="1" customFormat="1" ht="25.5" x14ac:dyDescent="0.2">
      <c r="B28" s="68" t="s">
        <v>33</v>
      </c>
      <c r="C28" s="4" t="s">
        <v>34</v>
      </c>
      <c r="D28" s="16" t="s">
        <v>35</v>
      </c>
      <c r="E28" s="151" t="s">
        <v>291</v>
      </c>
      <c r="F28" s="18">
        <v>10</v>
      </c>
      <c r="G28" s="18" t="s">
        <v>25</v>
      </c>
      <c r="H28" s="131">
        <v>0</v>
      </c>
      <c r="I28" s="14">
        <f>H28*F28</f>
        <v>0</v>
      </c>
      <c r="K28" s="106"/>
      <c r="L28" s="107"/>
    </row>
    <row r="29" spans="2:12" s="1" customFormat="1" ht="38.25" x14ac:dyDescent="0.2">
      <c r="B29" s="68" t="s">
        <v>36</v>
      </c>
      <c r="C29" s="3" t="s">
        <v>37</v>
      </c>
      <c r="D29" s="11" t="s">
        <v>23</v>
      </c>
      <c r="E29" s="151" t="s">
        <v>38</v>
      </c>
      <c r="F29" s="18">
        <v>10</v>
      </c>
      <c r="G29" s="18" t="s">
        <v>25</v>
      </c>
      <c r="H29" s="131">
        <v>0</v>
      </c>
      <c r="I29" s="14">
        <f t="shared" ref="I29" si="2">H29*F29</f>
        <v>0</v>
      </c>
      <c r="K29" s="106"/>
      <c r="L29" s="107"/>
    </row>
    <row r="30" spans="2:12" s="1" customFormat="1" ht="38.25" x14ac:dyDescent="0.2">
      <c r="B30" s="68" t="s">
        <v>36</v>
      </c>
      <c r="C30" s="3" t="s">
        <v>39</v>
      </c>
      <c r="D30" s="11" t="s">
        <v>23</v>
      </c>
      <c r="E30" s="151" t="s">
        <v>38</v>
      </c>
      <c r="F30" s="18">
        <v>10</v>
      </c>
      <c r="G30" s="18" t="s">
        <v>25</v>
      </c>
      <c r="H30" s="131">
        <v>0</v>
      </c>
      <c r="I30" s="14">
        <f t="shared" si="0"/>
        <v>0</v>
      </c>
      <c r="K30" s="106"/>
      <c r="L30" s="107"/>
    </row>
    <row r="31" spans="2:12" s="1" customFormat="1" ht="38.25" x14ac:dyDescent="0.2">
      <c r="B31" s="68" t="s">
        <v>36</v>
      </c>
      <c r="C31" s="4" t="s">
        <v>40</v>
      </c>
      <c r="D31" s="11" t="s">
        <v>23</v>
      </c>
      <c r="E31" s="151" t="s">
        <v>38</v>
      </c>
      <c r="F31" s="18">
        <v>10</v>
      </c>
      <c r="G31" s="18" t="s">
        <v>25</v>
      </c>
      <c r="H31" s="131">
        <v>0</v>
      </c>
      <c r="I31" s="14">
        <f t="shared" si="0"/>
        <v>0</v>
      </c>
      <c r="K31" s="106"/>
      <c r="L31" s="107"/>
    </row>
    <row r="32" spans="2:12" s="1" customFormat="1" x14ac:dyDescent="0.2">
      <c r="B32" s="68" t="s">
        <v>41</v>
      </c>
      <c r="C32" s="3" t="s">
        <v>22</v>
      </c>
      <c r="D32" s="11" t="s">
        <v>23</v>
      </c>
      <c r="E32" s="152" t="s">
        <v>42</v>
      </c>
      <c r="F32" s="18">
        <v>20</v>
      </c>
      <c r="G32" s="18" t="s">
        <v>25</v>
      </c>
      <c r="H32" s="131">
        <v>0</v>
      </c>
      <c r="I32" s="14">
        <f t="shared" ref="I32" si="3">H32*F32</f>
        <v>0</v>
      </c>
      <c r="K32" s="106"/>
      <c r="L32" s="107"/>
    </row>
    <row r="33" spans="2:12" s="1" customFormat="1" x14ac:dyDescent="0.2">
      <c r="B33" s="68" t="s">
        <v>41</v>
      </c>
      <c r="C33" s="3" t="s">
        <v>43</v>
      </c>
      <c r="D33" s="11" t="s">
        <v>23</v>
      </c>
      <c r="E33" s="152" t="s">
        <v>42</v>
      </c>
      <c r="F33" s="18">
        <v>20</v>
      </c>
      <c r="G33" s="18" t="s">
        <v>25</v>
      </c>
      <c r="H33" s="131">
        <v>0</v>
      </c>
      <c r="I33" s="14">
        <f t="shared" si="0"/>
        <v>0</v>
      </c>
      <c r="K33" s="106"/>
      <c r="L33" s="107"/>
    </row>
    <row r="34" spans="2:12" s="1" customFormat="1" x14ac:dyDescent="0.2">
      <c r="B34" s="68" t="s">
        <v>41</v>
      </c>
      <c r="C34" s="4" t="s">
        <v>44</v>
      </c>
      <c r="D34" s="11" t="s">
        <v>23</v>
      </c>
      <c r="E34" s="152" t="s">
        <v>42</v>
      </c>
      <c r="F34" s="18">
        <v>10</v>
      </c>
      <c r="G34" s="18" t="s">
        <v>25</v>
      </c>
      <c r="H34" s="131">
        <v>0</v>
      </c>
      <c r="I34" s="14">
        <f t="shared" si="0"/>
        <v>0</v>
      </c>
      <c r="K34" s="106"/>
      <c r="L34" s="107"/>
    </row>
    <row r="35" spans="2:12" s="1" customFormat="1" x14ac:dyDescent="0.2">
      <c r="B35" s="68" t="s">
        <v>41</v>
      </c>
      <c r="C35" s="4" t="s">
        <v>45</v>
      </c>
      <c r="D35" s="11" t="s">
        <v>23</v>
      </c>
      <c r="E35" s="152" t="s">
        <v>42</v>
      </c>
      <c r="F35" s="18">
        <v>10</v>
      </c>
      <c r="G35" s="18" t="s">
        <v>25</v>
      </c>
      <c r="H35" s="131">
        <v>0</v>
      </c>
      <c r="I35" s="14">
        <f t="shared" ref="I35" si="4">H35*F35</f>
        <v>0</v>
      </c>
      <c r="K35" s="106"/>
      <c r="L35" s="107"/>
    </row>
    <row r="36" spans="2:12" s="1" customFormat="1" x14ac:dyDescent="0.2">
      <c r="B36" s="68" t="s">
        <v>46</v>
      </c>
      <c r="C36" s="4" t="s">
        <v>47</v>
      </c>
      <c r="D36" s="11" t="s">
        <v>48</v>
      </c>
      <c r="E36" s="152"/>
      <c r="F36" s="18">
        <v>20</v>
      </c>
      <c r="G36" s="18" t="s">
        <v>49</v>
      </c>
      <c r="H36" s="131">
        <v>0</v>
      </c>
      <c r="I36" s="14">
        <f t="shared" si="0"/>
        <v>0</v>
      </c>
      <c r="K36" s="106"/>
      <c r="L36" s="107"/>
    </row>
    <row r="37" spans="2:12" s="1" customFormat="1" ht="25.5" x14ac:dyDescent="0.2">
      <c r="B37" s="68" t="s">
        <v>50</v>
      </c>
      <c r="C37" s="4" t="s">
        <v>51</v>
      </c>
      <c r="D37" s="11" t="s">
        <v>52</v>
      </c>
      <c r="E37" s="153" t="s">
        <v>53</v>
      </c>
      <c r="F37" s="18">
        <v>100</v>
      </c>
      <c r="G37" s="18" t="s">
        <v>49</v>
      </c>
      <c r="H37" s="131">
        <v>0</v>
      </c>
      <c r="I37" s="14">
        <f t="shared" si="0"/>
        <v>0</v>
      </c>
      <c r="K37" s="106"/>
      <c r="L37" s="107"/>
    </row>
    <row r="38" spans="2:12" s="1" customFormat="1" ht="25.5" x14ac:dyDescent="0.2">
      <c r="B38" s="68" t="s">
        <v>54</v>
      </c>
      <c r="C38" s="3" t="s">
        <v>55</v>
      </c>
      <c r="D38" s="11" t="s">
        <v>52</v>
      </c>
      <c r="E38" s="153" t="s">
        <v>53</v>
      </c>
      <c r="F38" s="18">
        <v>50</v>
      </c>
      <c r="G38" s="18" t="s">
        <v>49</v>
      </c>
      <c r="H38" s="131">
        <v>0</v>
      </c>
      <c r="I38" s="14">
        <f t="shared" si="0"/>
        <v>0</v>
      </c>
      <c r="K38" s="106"/>
      <c r="L38" s="107"/>
    </row>
    <row r="39" spans="2:12" s="1" customFormat="1" ht="25.5" x14ac:dyDescent="0.2">
      <c r="B39" s="68" t="s">
        <v>56</v>
      </c>
      <c r="C39" s="3" t="s">
        <v>57</v>
      </c>
      <c r="D39" s="11" t="s">
        <v>52</v>
      </c>
      <c r="E39" s="153" t="s">
        <v>58</v>
      </c>
      <c r="F39" s="18">
        <v>15</v>
      </c>
      <c r="G39" s="18" t="s">
        <v>49</v>
      </c>
      <c r="H39" s="131">
        <v>0</v>
      </c>
      <c r="I39" s="14">
        <f>H39*F39</f>
        <v>0</v>
      </c>
      <c r="K39" s="106"/>
      <c r="L39" s="107"/>
    </row>
    <row r="40" spans="2:12" s="1" customFormat="1" ht="38.25" x14ac:dyDescent="0.2">
      <c r="B40" s="68" t="s">
        <v>59</v>
      </c>
      <c r="C40" s="3" t="s">
        <v>60</v>
      </c>
      <c r="D40" s="11" t="s">
        <v>48</v>
      </c>
      <c r="E40" s="153" t="s">
        <v>298</v>
      </c>
      <c r="F40" s="18">
        <v>125</v>
      </c>
      <c r="G40" s="18" t="s">
        <v>25</v>
      </c>
      <c r="H40" s="131">
        <v>0</v>
      </c>
      <c r="I40" s="14">
        <f t="shared" si="0"/>
        <v>0</v>
      </c>
      <c r="K40" s="106"/>
      <c r="L40" s="107"/>
    </row>
    <row r="41" spans="2:12" s="1" customFormat="1" ht="25.5" x14ac:dyDescent="0.2">
      <c r="B41" s="68" t="s">
        <v>61</v>
      </c>
      <c r="C41" s="4" t="s">
        <v>62</v>
      </c>
      <c r="D41" s="11" t="s">
        <v>48</v>
      </c>
      <c r="E41" s="153" t="s">
        <v>297</v>
      </c>
      <c r="F41" s="18">
        <v>10</v>
      </c>
      <c r="G41" s="18" t="s">
        <v>25</v>
      </c>
      <c r="H41" s="131">
        <v>0</v>
      </c>
      <c r="I41" s="14">
        <f t="shared" si="0"/>
        <v>0</v>
      </c>
      <c r="K41" s="106"/>
      <c r="L41" s="107"/>
    </row>
    <row r="42" spans="2:12" s="1" customFormat="1" ht="25.5" x14ac:dyDescent="0.2">
      <c r="B42" s="68" t="s">
        <v>63</v>
      </c>
      <c r="C42" s="4" t="s">
        <v>62</v>
      </c>
      <c r="D42" s="11" t="s">
        <v>48</v>
      </c>
      <c r="E42" s="153" t="s">
        <v>296</v>
      </c>
      <c r="F42" s="18">
        <v>10</v>
      </c>
      <c r="G42" s="18" t="s">
        <v>25</v>
      </c>
      <c r="H42" s="131">
        <v>0</v>
      </c>
      <c r="I42" s="14">
        <f t="shared" si="0"/>
        <v>0</v>
      </c>
      <c r="K42" s="106"/>
      <c r="L42" s="107"/>
    </row>
    <row r="43" spans="2:12" ht="26.25" thickBot="1" x14ac:dyDescent="0.25">
      <c r="B43" s="68" t="s">
        <v>64</v>
      </c>
      <c r="C43" s="3" t="s">
        <v>65</v>
      </c>
      <c r="D43" s="11" t="s">
        <v>66</v>
      </c>
      <c r="E43" s="153" t="s">
        <v>67</v>
      </c>
      <c r="F43" s="18">
        <v>25</v>
      </c>
      <c r="G43" s="18" t="s">
        <v>49</v>
      </c>
      <c r="H43" s="131">
        <v>0</v>
      </c>
      <c r="I43" s="102">
        <f>H43*F43</f>
        <v>0</v>
      </c>
      <c r="K43" s="108"/>
      <c r="L43" s="109"/>
    </row>
    <row r="44" spans="2:12" ht="14.25" thickTop="1" thickBot="1" x14ac:dyDescent="0.25">
      <c r="B44" s="236" t="s">
        <v>68</v>
      </c>
      <c r="C44" s="237"/>
      <c r="D44" s="237"/>
      <c r="E44" s="237"/>
      <c r="F44" s="237"/>
      <c r="G44" s="237"/>
      <c r="H44" s="237"/>
      <c r="I44" s="21">
        <f>SUM(I22:I43)</f>
        <v>0</v>
      </c>
      <c r="L44" s="66"/>
    </row>
    <row r="45" spans="2:12" ht="13.5" thickBot="1" x14ac:dyDescent="0.25">
      <c r="B45" s="65"/>
      <c r="L45" s="66"/>
    </row>
    <row r="46" spans="2:12" ht="16.5" thickBot="1" x14ac:dyDescent="0.25">
      <c r="B46" s="184" t="s">
        <v>69</v>
      </c>
      <c r="C46" s="185"/>
      <c r="D46" s="185"/>
      <c r="E46" s="185"/>
      <c r="F46" s="185"/>
      <c r="G46" s="185"/>
      <c r="H46" s="185"/>
      <c r="I46" s="186"/>
      <c r="K46" s="224" t="s">
        <v>10</v>
      </c>
      <c r="L46" s="225"/>
    </row>
    <row r="47" spans="2:12" x14ac:dyDescent="0.2">
      <c r="B47" s="187" t="s">
        <v>11</v>
      </c>
      <c r="C47" s="189" t="s">
        <v>12</v>
      </c>
      <c r="D47" s="191" t="s">
        <v>13</v>
      </c>
      <c r="E47" s="193" t="s">
        <v>14</v>
      </c>
      <c r="F47" s="195" t="s">
        <v>15</v>
      </c>
      <c r="G47" s="195" t="s">
        <v>16</v>
      </c>
      <c r="H47" s="257" t="s">
        <v>17</v>
      </c>
      <c r="I47" s="199" t="s">
        <v>70</v>
      </c>
      <c r="K47" s="226" t="s">
        <v>19</v>
      </c>
      <c r="L47" s="223" t="s">
        <v>20</v>
      </c>
    </row>
    <row r="48" spans="2:12" ht="13.5" customHeight="1" thickBot="1" x14ac:dyDescent="0.25">
      <c r="B48" s="247"/>
      <c r="C48" s="190"/>
      <c r="D48" s="190"/>
      <c r="E48" s="207"/>
      <c r="F48" s="245"/>
      <c r="G48" s="245"/>
      <c r="H48" s="258"/>
      <c r="I48" s="241"/>
      <c r="K48" s="292"/>
      <c r="L48" s="293"/>
    </row>
    <row r="49" spans="2:12" x14ac:dyDescent="0.2">
      <c r="B49" s="67" t="s">
        <v>71</v>
      </c>
      <c r="C49" s="8" t="s">
        <v>72</v>
      </c>
      <c r="D49" s="16"/>
      <c r="E49" s="152" t="s">
        <v>73</v>
      </c>
      <c r="F49" s="19">
        <v>25</v>
      </c>
      <c r="G49" s="19" t="s">
        <v>49</v>
      </c>
      <c r="H49" s="132">
        <v>0</v>
      </c>
      <c r="I49" s="20">
        <f>H49*F49</f>
        <v>0</v>
      </c>
      <c r="K49" s="110"/>
      <c r="L49" s="111"/>
    </row>
    <row r="50" spans="2:12" x14ac:dyDescent="0.2">
      <c r="B50" s="67" t="s">
        <v>74</v>
      </c>
      <c r="C50" s="8" t="s">
        <v>293</v>
      </c>
      <c r="D50" s="16"/>
      <c r="E50" s="152" t="s">
        <v>73</v>
      </c>
      <c r="F50" s="19">
        <v>25</v>
      </c>
      <c r="G50" s="19" t="s">
        <v>49</v>
      </c>
      <c r="H50" s="132">
        <v>0</v>
      </c>
      <c r="I50" s="20">
        <f>H50*F50</f>
        <v>0</v>
      </c>
      <c r="K50" s="110"/>
      <c r="L50" s="111"/>
    </row>
    <row r="51" spans="2:12" x14ac:dyDescent="0.2">
      <c r="B51" s="68" t="s">
        <v>74</v>
      </c>
      <c r="C51" s="4" t="s">
        <v>75</v>
      </c>
      <c r="D51" s="11"/>
      <c r="E51" s="152" t="s">
        <v>73</v>
      </c>
      <c r="F51" s="18">
        <v>5</v>
      </c>
      <c r="G51" s="18" t="s">
        <v>49</v>
      </c>
      <c r="H51" s="131">
        <v>0</v>
      </c>
      <c r="I51" s="14">
        <f t="shared" ref="I51:I58" si="5">H51*F51</f>
        <v>0</v>
      </c>
      <c r="K51" s="112"/>
      <c r="L51" s="113"/>
    </row>
    <row r="52" spans="2:12" x14ac:dyDescent="0.2">
      <c r="B52" s="68" t="s">
        <v>74</v>
      </c>
      <c r="C52" s="4" t="s">
        <v>76</v>
      </c>
      <c r="D52" s="11"/>
      <c r="E52" s="152" t="s">
        <v>73</v>
      </c>
      <c r="F52" s="18">
        <v>40</v>
      </c>
      <c r="G52" s="18" t="s">
        <v>49</v>
      </c>
      <c r="H52" s="131">
        <v>0</v>
      </c>
      <c r="I52" s="14">
        <f t="shared" si="5"/>
        <v>0</v>
      </c>
      <c r="K52" s="112"/>
      <c r="L52" s="113"/>
    </row>
    <row r="53" spans="2:12" x14ac:dyDescent="0.2">
      <c r="B53" s="68" t="s">
        <v>74</v>
      </c>
      <c r="C53" s="4" t="s">
        <v>77</v>
      </c>
      <c r="D53" s="11"/>
      <c r="E53" s="152" t="s">
        <v>73</v>
      </c>
      <c r="F53" s="18">
        <v>135</v>
      </c>
      <c r="G53" s="18" t="s">
        <v>49</v>
      </c>
      <c r="H53" s="131">
        <v>0</v>
      </c>
      <c r="I53" s="14">
        <f t="shared" si="5"/>
        <v>0</v>
      </c>
      <c r="K53" s="112"/>
      <c r="L53" s="113"/>
    </row>
    <row r="54" spans="2:12" x14ac:dyDescent="0.2">
      <c r="B54" s="68" t="s">
        <v>74</v>
      </c>
      <c r="C54" s="4" t="s">
        <v>78</v>
      </c>
      <c r="D54" s="11"/>
      <c r="E54" s="152" t="s">
        <v>73</v>
      </c>
      <c r="F54" s="18">
        <v>12</v>
      </c>
      <c r="G54" s="18" t="s">
        <v>49</v>
      </c>
      <c r="H54" s="131">
        <v>0</v>
      </c>
      <c r="I54" s="14">
        <f t="shared" si="5"/>
        <v>0</v>
      </c>
      <c r="K54" s="112"/>
      <c r="L54" s="113"/>
    </row>
    <row r="55" spans="2:12" x14ac:dyDescent="0.2">
      <c r="B55" s="68" t="s">
        <v>79</v>
      </c>
      <c r="C55" s="3" t="s">
        <v>80</v>
      </c>
      <c r="D55" s="11"/>
      <c r="E55" s="152" t="s">
        <v>73</v>
      </c>
      <c r="F55" s="18">
        <v>10</v>
      </c>
      <c r="G55" s="18" t="s">
        <v>49</v>
      </c>
      <c r="H55" s="131">
        <v>0</v>
      </c>
      <c r="I55" s="14">
        <f t="shared" si="5"/>
        <v>0</v>
      </c>
      <c r="K55" s="112"/>
      <c r="L55" s="113"/>
    </row>
    <row r="56" spans="2:12" x14ac:dyDescent="0.2">
      <c r="B56" s="68" t="s">
        <v>81</v>
      </c>
      <c r="C56" s="3" t="s">
        <v>273</v>
      </c>
      <c r="D56" s="11"/>
      <c r="E56" s="152" t="s">
        <v>73</v>
      </c>
      <c r="F56" s="18">
        <v>20</v>
      </c>
      <c r="G56" s="18" t="s">
        <v>49</v>
      </c>
      <c r="H56" s="131">
        <v>0</v>
      </c>
      <c r="I56" s="14">
        <f t="shared" ref="I56" si="6">H56*F56</f>
        <v>0</v>
      </c>
      <c r="K56" s="112"/>
      <c r="L56" s="113"/>
    </row>
    <row r="57" spans="2:12" x14ac:dyDescent="0.2">
      <c r="B57" s="68" t="s">
        <v>81</v>
      </c>
      <c r="C57" s="3" t="s">
        <v>274</v>
      </c>
      <c r="D57" s="11"/>
      <c r="E57" s="152" t="s">
        <v>73</v>
      </c>
      <c r="F57" s="18">
        <v>20</v>
      </c>
      <c r="G57" s="18" t="s">
        <v>49</v>
      </c>
      <c r="H57" s="131">
        <v>0</v>
      </c>
      <c r="I57" s="14">
        <f t="shared" si="5"/>
        <v>0</v>
      </c>
      <c r="K57" s="112"/>
      <c r="L57" s="113"/>
    </row>
    <row r="58" spans="2:12" ht="13.5" thickBot="1" x14ac:dyDescent="0.25">
      <c r="B58" s="68" t="s">
        <v>82</v>
      </c>
      <c r="C58" s="4" t="s">
        <v>83</v>
      </c>
      <c r="D58" s="11"/>
      <c r="E58" s="152" t="s">
        <v>73</v>
      </c>
      <c r="F58" s="18">
        <v>25</v>
      </c>
      <c r="G58" s="18" t="s">
        <v>49</v>
      </c>
      <c r="H58" s="131">
        <v>0</v>
      </c>
      <c r="I58" s="102">
        <f t="shared" si="5"/>
        <v>0</v>
      </c>
      <c r="K58" s="108"/>
      <c r="L58" s="109"/>
    </row>
    <row r="59" spans="2:12" ht="14.25" thickTop="1" thickBot="1" x14ac:dyDescent="0.25">
      <c r="B59" s="238" t="s">
        <v>68</v>
      </c>
      <c r="C59" s="239"/>
      <c r="D59" s="239"/>
      <c r="E59" s="239"/>
      <c r="F59" s="239"/>
      <c r="G59" s="239"/>
      <c r="H59" s="239"/>
      <c r="I59" s="21">
        <f>SUM(I49:I58)</f>
        <v>0</v>
      </c>
      <c r="L59" s="66"/>
    </row>
    <row r="60" spans="2:12" ht="13.5" thickBot="1" x14ac:dyDescent="0.25">
      <c r="B60" s="65"/>
      <c r="L60" s="66"/>
    </row>
    <row r="61" spans="2:12" ht="16.5" thickBot="1" x14ac:dyDescent="0.25">
      <c r="B61" s="184" t="s">
        <v>84</v>
      </c>
      <c r="C61" s="185"/>
      <c r="D61" s="185"/>
      <c r="E61" s="185"/>
      <c r="F61" s="185"/>
      <c r="G61" s="185"/>
      <c r="H61" s="185"/>
      <c r="I61" s="186"/>
      <c r="K61" s="224" t="s">
        <v>10</v>
      </c>
      <c r="L61" s="225"/>
    </row>
    <row r="62" spans="2:12" x14ac:dyDescent="0.2">
      <c r="B62" s="259" t="s">
        <v>11</v>
      </c>
      <c r="C62" s="189" t="s">
        <v>12</v>
      </c>
      <c r="D62" s="189" t="s">
        <v>13</v>
      </c>
      <c r="E62" s="244" t="s">
        <v>14</v>
      </c>
      <c r="F62" s="246" t="s">
        <v>15</v>
      </c>
      <c r="G62" s="246" t="s">
        <v>16</v>
      </c>
      <c r="H62" s="260" t="s">
        <v>17</v>
      </c>
      <c r="I62" s="240" t="s">
        <v>70</v>
      </c>
      <c r="K62" s="226" t="s">
        <v>19</v>
      </c>
      <c r="L62" s="223" t="s">
        <v>20</v>
      </c>
    </row>
    <row r="63" spans="2:12" ht="13.5" customHeight="1" thickBot="1" x14ac:dyDescent="0.25">
      <c r="B63" s="247"/>
      <c r="C63" s="190"/>
      <c r="D63" s="190"/>
      <c r="E63" s="207"/>
      <c r="F63" s="245"/>
      <c r="G63" s="245"/>
      <c r="H63" s="261"/>
      <c r="I63" s="241"/>
      <c r="K63" s="242"/>
      <c r="L63" s="243"/>
    </row>
    <row r="64" spans="2:12" ht="38.25" x14ac:dyDescent="0.2">
      <c r="B64" s="69" t="s">
        <v>85</v>
      </c>
      <c r="C64" s="15" t="s">
        <v>86</v>
      </c>
      <c r="D64" s="16" t="s">
        <v>87</v>
      </c>
      <c r="E64" s="151" t="s">
        <v>285</v>
      </c>
      <c r="F64" s="17">
        <v>10</v>
      </c>
      <c r="G64" s="17" t="s">
        <v>49</v>
      </c>
      <c r="H64" s="129">
        <v>0</v>
      </c>
      <c r="I64" s="22">
        <f>H64*F64</f>
        <v>0</v>
      </c>
      <c r="K64" s="114"/>
      <c r="L64" s="115"/>
    </row>
    <row r="65" spans="2:12" ht="25.5" x14ac:dyDescent="0.2">
      <c r="B65" s="70" t="s">
        <v>88</v>
      </c>
      <c r="C65" s="10" t="s">
        <v>89</v>
      </c>
      <c r="D65" s="11" t="s">
        <v>66</v>
      </c>
      <c r="E65" s="153" t="s">
        <v>284</v>
      </c>
      <c r="F65" s="12">
        <v>25</v>
      </c>
      <c r="G65" s="12" t="s">
        <v>49</v>
      </c>
      <c r="H65" s="130">
        <v>0</v>
      </c>
      <c r="I65" s="22">
        <f t="shared" ref="I65:I74" si="7">H65*F65</f>
        <v>0</v>
      </c>
      <c r="K65" s="112"/>
      <c r="L65" s="113"/>
    </row>
    <row r="66" spans="2:12" ht="25.5" x14ac:dyDescent="0.2">
      <c r="B66" s="71" t="s">
        <v>90</v>
      </c>
      <c r="C66" s="10" t="s">
        <v>91</v>
      </c>
      <c r="D66" s="11" t="s">
        <v>66</v>
      </c>
      <c r="E66" s="153" t="s">
        <v>284</v>
      </c>
      <c r="F66" s="12">
        <v>20</v>
      </c>
      <c r="G66" s="12" t="s">
        <v>49</v>
      </c>
      <c r="H66" s="130">
        <v>0</v>
      </c>
      <c r="I66" s="22">
        <f t="shared" si="7"/>
        <v>0</v>
      </c>
      <c r="K66" s="112"/>
      <c r="L66" s="113"/>
    </row>
    <row r="67" spans="2:12" ht="25.5" x14ac:dyDescent="0.2">
      <c r="B67" s="71" t="s">
        <v>92</v>
      </c>
      <c r="C67" s="10" t="s">
        <v>93</v>
      </c>
      <c r="D67" s="11" t="s">
        <v>66</v>
      </c>
      <c r="E67" s="153" t="s">
        <v>284</v>
      </c>
      <c r="F67" s="12">
        <v>100</v>
      </c>
      <c r="G67" s="12" t="s">
        <v>49</v>
      </c>
      <c r="H67" s="130">
        <v>0</v>
      </c>
      <c r="I67" s="22">
        <f t="shared" si="7"/>
        <v>0</v>
      </c>
      <c r="K67" s="112"/>
      <c r="L67" s="113"/>
    </row>
    <row r="68" spans="2:12" ht="25.5" x14ac:dyDescent="0.2">
      <c r="B68" s="71" t="s">
        <v>94</v>
      </c>
      <c r="C68" s="10" t="s">
        <v>95</v>
      </c>
      <c r="D68" s="11" t="s">
        <v>66</v>
      </c>
      <c r="E68" s="153" t="s">
        <v>284</v>
      </c>
      <c r="F68" s="12">
        <v>150</v>
      </c>
      <c r="G68" s="12" t="s">
        <v>49</v>
      </c>
      <c r="H68" s="130">
        <v>0</v>
      </c>
      <c r="I68" s="22">
        <f t="shared" si="7"/>
        <v>0</v>
      </c>
      <c r="K68" s="112"/>
      <c r="L68" s="113"/>
    </row>
    <row r="69" spans="2:12" ht="25.5" x14ac:dyDescent="0.2">
      <c r="B69" s="71" t="s">
        <v>96</v>
      </c>
      <c r="C69" s="10" t="s">
        <v>97</v>
      </c>
      <c r="D69" s="11" t="s">
        <v>66</v>
      </c>
      <c r="E69" s="153" t="s">
        <v>284</v>
      </c>
      <c r="F69" s="12">
        <v>45</v>
      </c>
      <c r="G69" s="12" t="s">
        <v>49</v>
      </c>
      <c r="H69" s="130">
        <v>0</v>
      </c>
      <c r="I69" s="22">
        <f t="shared" si="7"/>
        <v>0</v>
      </c>
      <c r="K69" s="112"/>
      <c r="L69" s="113"/>
    </row>
    <row r="70" spans="2:12" ht="25.5" x14ac:dyDescent="0.2">
      <c r="B70" s="70" t="s">
        <v>98</v>
      </c>
      <c r="C70" s="13" t="s">
        <v>99</v>
      </c>
      <c r="D70" s="11" t="s">
        <v>100</v>
      </c>
      <c r="E70" s="153" t="s">
        <v>287</v>
      </c>
      <c r="F70" s="18">
        <v>75</v>
      </c>
      <c r="G70" s="18" t="s">
        <v>49</v>
      </c>
      <c r="H70" s="131">
        <v>0</v>
      </c>
      <c r="I70" s="22">
        <f t="shared" si="7"/>
        <v>0</v>
      </c>
      <c r="K70" s="112"/>
      <c r="L70" s="113"/>
    </row>
    <row r="71" spans="2:12" ht="25.5" x14ac:dyDescent="0.2">
      <c r="B71" s="71" t="s">
        <v>101</v>
      </c>
      <c r="C71" s="4" t="s">
        <v>102</v>
      </c>
      <c r="D71" s="11" t="s">
        <v>66</v>
      </c>
      <c r="E71" s="153" t="s">
        <v>284</v>
      </c>
      <c r="F71" s="18">
        <v>180</v>
      </c>
      <c r="G71" s="18" t="s">
        <v>49</v>
      </c>
      <c r="H71" s="131">
        <v>0</v>
      </c>
      <c r="I71" s="22">
        <f t="shared" si="7"/>
        <v>0</v>
      </c>
      <c r="K71" s="112"/>
      <c r="L71" s="113"/>
    </row>
    <row r="72" spans="2:12" ht="25.5" x14ac:dyDescent="0.2">
      <c r="B72" s="71" t="s">
        <v>103</v>
      </c>
      <c r="C72" s="4" t="s">
        <v>104</v>
      </c>
      <c r="D72" s="11" t="s">
        <v>66</v>
      </c>
      <c r="E72" s="153" t="s">
        <v>279</v>
      </c>
      <c r="F72" s="18">
        <v>140</v>
      </c>
      <c r="G72" s="18" t="s">
        <v>49</v>
      </c>
      <c r="H72" s="131">
        <v>0</v>
      </c>
      <c r="I72" s="22">
        <f t="shared" si="7"/>
        <v>0</v>
      </c>
      <c r="K72" s="112"/>
      <c r="L72" s="113"/>
    </row>
    <row r="73" spans="2:12" ht="25.5" x14ac:dyDescent="0.2">
      <c r="B73" s="68" t="s">
        <v>105</v>
      </c>
      <c r="C73" s="4" t="s">
        <v>106</v>
      </c>
      <c r="D73" s="11" t="s">
        <v>107</v>
      </c>
      <c r="E73" s="153" t="s">
        <v>286</v>
      </c>
      <c r="F73" s="18">
        <v>8</v>
      </c>
      <c r="G73" s="18" t="s">
        <v>108</v>
      </c>
      <c r="H73" s="131">
        <v>0</v>
      </c>
      <c r="I73" s="22">
        <f t="shared" si="7"/>
        <v>0</v>
      </c>
      <c r="K73" s="112"/>
      <c r="L73" s="113"/>
    </row>
    <row r="74" spans="2:12" ht="26.25" thickBot="1" x14ac:dyDescent="0.25">
      <c r="B74" s="68" t="s">
        <v>105</v>
      </c>
      <c r="C74" s="4" t="s">
        <v>109</v>
      </c>
      <c r="D74" s="11" t="s">
        <v>107</v>
      </c>
      <c r="E74" s="153" t="s">
        <v>286</v>
      </c>
      <c r="F74" s="18">
        <v>20</v>
      </c>
      <c r="G74" s="18" t="s">
        <v>108</v>
      </c>
      <c r="H74" s="131">
        <v>0</v>
      </c>
      <c r="I74" s="164">
        <f t="shared" si="7"/>
        <v>0</v>
      </c>
      <c r="K74" s="108"/>
      <c r="L74" s="109"/>
    </row>
    <row r="75" spans="2:12" ht="14.25" thickTop="1" thickBot="1" x14ac:dyDescent="0.25">
      <c r="B75" s="236" t="s">
        <v>68</v>
      </c>
      <c r="C75" s="237"/>
      <c r="D75" s="237"/>
      <c r="E75" s="237"/>
      <c r="F75" s="237"/>
      <c r="G75" s="237"/>
      <c r="H75" s="237"/>
      <c r="I75" s="163">
        <f>SUM(I64:I74)</f>
        <v>0</v>
      </c>
      <c r="L75" s="66"/>
    </row>
    <row r="76" spans="2:12" ht="13.5" thickBot="1" x14ac:dyDescent="0.25">
      <c r="B76" s="65"/>
      <c r="L76" s="66"/>
    </row>
    <row r="77" spans="2:12" ht="16.5" thickBot="1" x14ac:dyDescent="0.25">
      <c r="B77" s="254" t="s">
        <v>110</v>
      </c>
      <c r="C77" s="255"/>
      <c r="D77" s="255"/>
      <c r="E77" s="255"/>
      <c r="F77" s="255"/>
      <c r="G77" s="255"/>
      <c r="H77" s="255"/>
      <c r="I77" s="256"/>
      <c r="K77" s="224" t="s">
        <v>10</v>
      </c>
      <c r="L77" s="225"/>
    </row>
    <row r="78" spans="2:12" x14ac:dyDescent="0.2">
      <c r="B78" s="275" t="s">
        <v>11</v>
      </c>
      <c r="C78" s="189" t="s">
        <v>12</v>
      </c>
      <c r="D78" s="250" t="s">
        <v>13</v>
      </c>
      <c r="E78" s="252" t="s">
        <v>14</v>
      </c>
      <c r="F78" s="265" t="s">
        <v>15</v>
      </c>
      <c r="G78" s="265" t="s">
        <v>16</v>
      </c>
      <c r="H78" s="267" t="s">
        <v>17</v>
      </c>
      <c r="I78" s="269" t="s">
        <v>70</v>
      </c>
      <c r="K78" s="226" t="s">
        <v>19</v>
      </c>
      <c r="L78" s="223" t="s">
        <v>20</v>
      </c>
    </row>
    <row r="79" spans="2:12" ht="13.5" customHeight="1" thickBot="1" x14ac:dyDescent="0.25">
      <c r="B79" s="276"/>
      <c r="C79" s="190"/>
      <c r="D79" s="251"/>
      <c r="E79" s="253"/>
      <c r="F79" s="266"/>
      <c r="G79" s="266"/>
      <c r="H79" s="268"/>
      <c r="I79" s="270"/>
      <c r="K79" s="292"/>
      <c r="L79" s="293"/>
    </row>
    <row r="80" spans="2:12" x14ac:dyDescent="0.2">
      <c r="B80" s="30" t="s">
        <v>111</v>
      </c>
      <c r="C80" s="28" t="s">
        <v>112</v>
      </c>
      <c r="D80" s="55" t="s">
        <v>48</v>
      </c>
      <c r="E80" s="154" t="s">
        <v>113</v>
      </c>
      <c r="F80" s="29">
        <v>100</v>
      </c>
      <c r="G80" s="29" t="s">
        <v>25</v>
      </c>
      <c r="H80" s="127">
        <v>0</v>
      </c>
      <c r="I80" s="31">
        <f>H80*F80</f>
        <v>0</v>
      </c>
      <c r="K80" s="110"/>
      <c r="L80" s="111"/>
    </row>
    <row r="81" spans="2:12" x14ac:dyDescent="0.2">
      <c r="B81" s="26" t="s">
        <v>111</v>
      </c>
      <c r="C81" s="23" t="s">
        <v>114</v>
      </c>
      <c r="D81" s="40" t="s">
        <v>48</v>
      </c>
      <c r="E81" s="154" t="s">
        <v>113</v>
      </c>
      <c r="F81" s="25">
        <v>25</v>
      </c>
      <c r="G81" s="25" t="s">
        <v>25</v>
      </c>
      <c r="H81" s="126">
        <v>0</v>
      </c>
      <c r="I81" s="27">
        <f t="shared" ref="I81:I85" si="8">H81*F81</f>
        <v>0</v>
      </c>
      <c r="K81" s="112"/>
      <c r="L81" s="113"/>
    </row>
    <row r="82" spans="2:12" x14ac:dyDescent="0.2">
      <c r="B82" s="26" t="s">
        <v>115</v>
      </c>
      <c r="C82" s="23" t="s">
        <v>114</v>
      </c>
      <c r="D82" s="40" t="s">
        <v>48</v>
      </c>
      <c r="E82" s="154" t="s">
        <v>113</v>
      </c>
      <c r="F82" s="25">
        <v>25</v>
      </c>
      <c r="G82" s="25" t="s">
        <v>25</v>
      </c>
      <c r="H82" s="126">
        <v>0</v>
      </c>
      <c r="I82" s="27">
        <f t="shared" si="8"/>
        <v>0</v>
      </c>
      <c r="K82" s="112"/>
      <c r="L82" s="113"/>
    </row>
    <row r="83" spans="2:12" x14ac:dyDescent="0.2">
      <c r="B83" s="26" t="s">
        <v>111</v>
      </c>
      <c r="C83" s="23" t="s">
        <v>116</v>
      </c>
      <c r="D83" s="40" t="s">
        <v>48</v>
      </c>
      <c r="E83" s="154" t="s">
        <v>113</v>
      </c>
      <c r="F83" s="25">
        <v>25</v>
      </c>
      <c r="G83" s="25" t="s">
        <v>25</v>
      </c>
      <c r="H83" s="126">
        <v>0</v>
      </c>
      <c r="I83" s="27">
        <f t="shared" si="8"/>
        <v>0</v>
      </c>
      <c r="K83" s="112"/>
      <c r="L83" s="113"/>
    </row>
    <row r="84" spans="2:12" x14ac:dyDescent="0.2">
      <c r="B84" s="26" t="s">
        <v>117</v>
      </c>
      <c r="C84" s="23" t="s">
        <v>118</v>
      </c>
      <c r="D84" s="40" t="s">
        <v>48</v>
      </c>
      <c r="E84" s="154" t="s">
        <v>113</v>
      </c>
      <c r="F84" s="25">
        <v>5</v>
      </c>
      <c r="G84" s="25" t="s">
        <v>119</v>
      </c>
      <c r="H84" s="126">
        <v>0</v>
      </c>
      <c r="I84" s="27">
        <f t="shared" si="8"/>
        <v>0</v>
      </c>
      <c r="K84" s="112"/>
      <c r="L84" s="113"/>
    </row>
    <row r="85" spans="2:12" ht="13.5" thickBot="1" x14ac:dyDescent="0.25">
      <c r="B85" s="26" t="s">
        <v>120</v>
      </c>
      <c r="C85" s="23" t="s">
        <v>121</v>
      </c>
      <c r="D85" s="40" t="s">
        <v>48</v>
      </c>
      <c r="E85" s="154" t="s">
        <v>113</v>
      </c>
      <c r="F85" s="25">
        <v>10</v>
      </c>
      <c r="G85" s="25" t="s">
        <v>25</v>
      </c>
      <c r="H85" s="126">
        <v>0</v>
      </c>
      <c r="I85" s="99">
        <f t="shared" si="8"/>
        <v>0</v>
      </c>
      <c r="K85" s="108"/>
      <c r="L85" s="109"/>
    </row>
    <row r="86" spans="2:12" ht="14.25" thickTop="1" thickBot="1" x14ac:dyDescent="0.25">
      <c r="B86" s="212" t="s">
        <v>68</v>
      </c>
      <c r="C86" s="213"/>
      <c r="D86" s="213"/>
      <c r="E86" s="213"/>
      <c r="F86" s="213"/>
      <c r="G86" s="213"/>
      <c r="H86" s="213"/>
      <c r="I86" s="32">
        <f>SUM(I80:I85)</f>
        <v>0</v>
      </c>
      <c r="L86" s="66"/>
    </row>
    <row r="87" spans="2:12" ht="13.5" thickBot="1" x14ac:dyDescent="0.25">
      <c r="B87" s="65"/>
      <c r="L87" s="66"/>
    </row>
    <row r="88" spans="2:12" ht="16.5" thickBot="1" x14ac:dyDescent="0.25">
      <c r="B88" s="271" t="s">
        <v>122</v>
      </c>
      <c r="C88" s="272"/>
      <c r="D88" s="272"/>
      <c r="E88" s="272"/>
      <c r="F88" s="272"/>
      <c r="G88" s="272"/>
      <c r="H88" s="272"/>
      <c r="I88" s="273"/>
      <c r="K88" s="224" t="s">
        <v>10</v>
      </c>
      <c r="L88" s="225"/>
    </row>
    <row r="89" spans="2:12" x14ac:dyDescent="0.2">
      <c r="B89" s="187" t="s">
        <v>11</v>
      </c>
      <c r="C89" s="189" t="s">
        <v>12</v>
      </c>
      <c r="D89" s="191" t="s">
        <v>13</v>
      </c>
      <c r="E89" s="193" t="s">
        <v>14</v>
      </c>
      <c r="F89" s="195" t="s">
        <v>15</v>
      </c>
      <c r="G89" s="195" t="s">
        <v>16</v>
      </c>
      <c r="H89" s="197" t="s">
        <v>17</v>
      </c>
      <c r="I89" s="263" t="s">
        <v>70</v>
      </c>
      <c r="K89" s="226" t="s">
        <v>19</v>
      </c>
      <c r="L89" s="223" t="s">
        <v>20</v>
      </c>
    </row>
    <row r="90" spans="2:12" ht="13.5" customHeight="1" thickBot="1" x14ac:dyDescent="0.25">
      <c r="B90" s="274"/>
      <c r="C90" s="190"/>
      <c r="D90" s="248"/>
      <c r="E90" s="249"/>
      <c r="F90" s="227"/>
      <c r="G90" s="227"/>
      <c r="H90" s="262"/>
      <c r="I90" s="264"/>
      <c r="K90" s="242"/>
      <c r="L90" s="243"/>
    </row>
    <row r="91" spans="2:12" ht="25.5" x14ac:dyDescent="0.2">
      <c r="B91" s="30" t="s">
        <v>123</v>
      </c>
      <c r="C91" s="28" t="s">
        <v>124</v>
      </c>
      <c r="D91" s="56" t="s">
        <v>125</v>
      </c>
      <c r="E91" s="155" t="s">
        <v>272</v>
      </c>
      <c r="F91" s="29">
        <v>15</v>
      </c>
      <c r="G91" s="29" t="s">
        <v>25</v>
      </c>
      <c r="H91" s="127">
        <v>0</v>
      </c>
      <c r="I91" s="31">
        <f>H91*F91</f>
        <v>0</v>
      </c>
      <c r="K91" s="114"/>
      <c r="L91" s="115"/>
    </row>
    <row r="92" spans="2:12" ht="25.5" x14ac:dyDescent="0.2">
      <c r="B92" s="26" t="s">
        <v>126</v>
      </c>
      <c r="C92" s="23" t="s">
        <v>124</v>
      </c>
      <c r="D92" s="57" t="s">
        <v>23</v>
      </c>
      <c r="E92" s="155" t="s">
        <v>272</v>
      </c>
      <c r="F92" s="25">
        <v>60</v>
      </c>
      <c r="G92" s="25" t="s">
        <v>25</v>
      </c>
      <c r="H92" s="126">
        <v>0</v>
      </c>
      <c r="I92" s="27">
        <f t="shared" ref="I92:I97" si="9">H92*F92</f>
        <v>0</v>
      </c>
      <c r="K92" s="112"/>
      <c r="L92" s="113"/>
    </row>
    <row r="93" spans="2:12" ht="25.5" x14ac:dyDescent="0.2">
      <c r="B93" s="26" t="s">
        <v>127</v>
      </c>
      <c r="C93" s="23" t="s">
        <v>124</v>
      </c>
      <c r="D93" s="57" t="s">
        <v>125</v>
      </c>
      <c r="E93" s="155" t="s">
        <v>272</v>
      </c>
      <c r="F93" s="25">
        <v>320</v>
      </c>
      <c r="G93" s="25" t="s">
        <v>25</v>
      </c>
      <c r="H93" s="126">
        <v>0</v>
      </c>
      <c r="I93" s="27">
        <f t="shared" si="9"/>
        <v>0</v>
      </c>
      <c r="K93" s="112"/>
      <c r="L93" s="113"/>
    </row>
    <row r="94" spans="2:12" ht="25.5" x14ac:dyDescent="0.2">
      <c r="B94" s="26" t="s">
        <v>128</v>
      </c>
      <c r="C94" s="23" t="s">
        <v>124</v>
      </c>
      <c r="D94" s="57" t="s">
        <v>129</v>
      </c>
      <c r="E94" s="155" t="s">
        <v>272</v>
      </c>
      <c r="F94" s="25">
        <v>40</v>
      </c>
      <c r="G94" s="25" t="s">
        <v>25</v>
      </c>
      <c r="H94" s="126">
        <v>0</v>
      </c>
      <c r="I94" s="27">
        <f t="shared" si="9"/>
        <v>0</v>
      </c>
      <c r="K94" s="112"/>
      <c r="L94" s="113"/>
    </row>
    <row r="95" spans="2:12" ht="25.5" x14ac:dyDescent="0.2">
      <c r="B95" s="26" t="s">
        <v>130</v>
      </c>
      <c r="C95" s="23" t="s">
        <v>131</v>
      </c>
      <c r="D95" s="57" t="s">
        <v>132</v>
      </c>
      <c r="E95" s="155" t="s">
        <v>272</v>
      </c>
      <c r="F95" s="25">
        <v>25</v>
      </c>
      <c r="G95" s="25" t="s">
        <v>49</v>
      </c>
      <c r="H95" s="126">
        <v>0</v>
      </c>
      <c r="I95" s="27">
        <f t="shared" si="9"/>
        <v>0</v>
      </c>
      <c r="K95" s="112"/>
      <c r="L95" s="113"/>
    </row>
    <row r="96" spans="2:12" ht="25.5" x14ac:dyDescent="0.2">
      <c r="B96" s="26" t="s">
        <v>133</v>
      </c>
      <c r="C96" s="23" t="s">
        <v>134</v>
      </c>
      <c r="D96" s="57" t="s">
        <v>135</v>
      </c>
      <c r="E96" s="155" t="s">
        <v>272</v>
      </c>
      <c r="F96" s="25">
        <v>25</v>
      </c>
      <c r="G96" s="25" t="s">
        <v>49</v>
      </c>
      <c r="H96" s="126">
        <v>0</v>
      </c>
      <c r="I96" s="27">
        <f t="shared" si="9"/>
        <v>0</v>
      </c>
      <c r="K96" s="112"/>
      <c r="L96" s="113"/>
    </row>
    <row r="97" spans="2:12" ht="26.25" thickBot="1" x14ac:dyDescent="0.25">
      <c r="B97" s="35" t="s">
        <v>133</v>
      </c>
      <c r="C97" s="36" t="s">
        <v>136</v>
      </c>
      <c r="D97" s="58" t="s">
        <v>137</v>
      </c>
      <c r="E97" s="155" t="s">
        <v>272</v>
      </c>
      <c r="F97" s="37">
        <v>25</v>
      </c>
      <c r="G97" s="37" t="s">
        <v>49</v>
      </c>
      <c r="H97" s="128">
        <v>0</v>
      </c>
      <c r="I97" s="99">
        <f t="shared" si="9"/>
        <v>0</v>
      </c>
      <c r="K97" s="108"/>
      <c r="L97" s="109"/>
    </row>
    <row r="98" spans="2:12" ht="14.25" thickTop="1" thickBot="1" x14ac:dyDescent="0.25">
      <c r="B98" s="307" t="s">
        <v>68</v>
      </c>
      <c r="C98" s="308"/>
      <c r="D98" s="308"/>
      <c r="E98" s="308"/>
      <c r="F98" s="308"/>
      <c r="G98" s="308"/>
      <c r="H98" s="309"/>
      <c r="I98" s="34">
        <f>SUM(I91:I97)</f>
        <v>0</v>
      </c>
      <c r="L98" s="66"/>
    </row>
    <row r="99" spans="2:12" ht="13.5" thickBot="1" x14ac:dyDescent="0.25">
      <c r="B99" s="65"/>
      <c r="L99" s="66"/>
    </row>
    <row r="100" spans="2:12" ht="16.5" thickBot="1" x14ac:dyDescent="0.25">
      <c r="B100" s="184" t="s">
        <v>138</v>
      </c>
      <c r="C100" s="185"/>
      <c r="D100" s="185"/>
      <c r="E100" s="185"/>
      <c r="F100" s="185"/>
      <c r="G100" s="185"/>
      <c r="H100" s="185"/>
      <c r="I100" s="186"/>
      <c r="K100" s="224" t="s">
        <v>10</v>
      </c>
      <c r="L100" s="225"/>
    </row>
    <row r="101" spans="2:12" x14ac:dyDescent="0.2">
      <c r="B101" s="187" t="s">
        <v>11</v>
      </c>
      <c r="C101" s="189" t="s">
        <v>12</v>
      </c>
      <c r="D101" s="191" t="s">
        <v>13</v>
      </c>
      <c r="E101" s="193" t="s">
        <v>14</v>
      </c>
      <c r="F101" s="195" t="s">
        <v>15</v>
      </c>
      <c r="G101" s="195" t="s">
        <v>16</v>
      </c>
      <c r="H101" s="197" t="s">
        <v>17</v>
      </c>
      <c r="I101" s="199" t="s">
        <v>70</v>
      </c>
      <c r="K101" s="226" t="s">
        <v>19</v>
      </c>
      <c r="L101" s="223" t="s">
        <v>20</v>
      </c>
    </row>
    <row r="102" spans="2:12" ht="13.5" customHeight="1" thickBot="1" x14ac:dyDescent="0.25">
      <c r="B102" s="188"/>
      <c r="C102" s="190"/>
      <c r="D102" s="192"/>
      <c r="E102" s="194"/>
      <c r="F102" s="196"/>
      <c r="G102" s="196"/>
      <c r="H102" s="198"/>
      <c r="I102" s="200"/>
      <c r="K102" s="242"/>
      <c r="L102" s="243"/>
    </row>
    <row r="103" spans="2:12" ht="25.5" x14ac:dyDescent="0.2">
      <c r="B103" s="26" t="s">
        <v>139</v>
      </c>
      <c r="C103" s="23" t="s">
        <v>140</v>
      </c>
      <c r="D103" s="40" t="s">
        <v>48</v>
      </c>
      <c r="E103" s="156" t="s">
        <v>141</v>
      </c>
      <c r="F103" s="25">
        <v>75</v>
      </c>
      <c r="G103" s="25" t="s">
        <v>25</v>
      </c>
      <c r="H103" s="126">
        <v>0</v>
      </c>
      <c r="I103" s="24">
        <f>H103*F103</f>
        <v>0</v>
      </c>
      <c r="K103" s="114"/>
      <c r="L103" s="115"/>
    </row>
    <row r="104" spans="2:12" ht="38.25" x14ac:dyDescent="0.2">
      <c r="B104" s="26" t="s">
        <v>142</v>
      </c>
      <c r="C104" s="23" t="s">
        <v>140</v>
      </c>
      <c r="D104" s="40" t="s">
        <v>48</v>
      </c>
      <c r="E104" s="156" t="s">
        <v>143</v>
      </c>
      <c r="F104" s="25">
        <v>25</v>
      </c>
      <c r="G104" s="25" t="s">
        <v>25</v>
      </c>
      <c r="H104" s="126">
        <v>0</v>
      </c>
      <c r="I104" s="24">
        <f t="shared" ref="I104:I109" si="10">H104*F104</f>
        <v>0</v>
      </c>
      <c r="K104" s="112"/>
      <c r="L104" s="113"/>
    </row>
    <row r="105" spans="2:12" ht="38.25" x14ac:dyDescent="0.2">
      <c r="B105" s="26" t="s">
        <v>144</v>
      </c>
      <c r="C105" s="23" t="s">
        <v>140</v>
      </c>
      <c r="D105" s="40" t="s">
        <v>48</v>
      </c>
      <c r="E105" s="156" t="s">
        <v>143</v>
      </c>
      <c r="F105" s="25">
        <v>25</v>
      </c>
      <c r="G105" s="25" t="s">
        <v>25</v>
      </c>
      <c r="H105" s="126">
        <v>0</v>
      </c>
      <c r="I105" s="24">
        <f t="shared" si="10"/>
        <v>0</v>
      </c>
      <c r="K105" s="112"/>
      <c r="L105" s="113"/>
    </row>
    <row r="106" spans="2:12" ht="25.5" x14ac:dyDescent="0.2">
      <c r="B106" s="26" t="s">
        <v>145</v>
      </c>
      <c r="C106" s="23" t="s">
        <v>146</v>
      </c>
      <c r="D106" s="40" t="s">
        <v>48</v>
      </c>
      <c r="E106" s="156" t="s">
        <v>147</v>
      </c>
      <c r="F106" s="25">
        <v>10</v>
      </c>
      <c r="G106" s="25" t="s">
        <v>25</v>
      </c>
      <c r="H106" s="126">
        <v>0</v>
      </c>
      <c r="I106" s="24">
        <f t="shared" si="10"/>
        <v>0</v>
      </c>
      <c r="K106" s="112"/>
      <c r="L106" s="113"/>
    </row>
    <row r="107" spans="2:12" ht="25.5" x14ac:dyDescent="0.2">
      <c r="B107" s="26" t="s">
        <v>148</v>
      </c>
      <c r="C107" s="23" t="s">
        <v>149</v>
      </c>
      <c r="D107" s="40" t="s">
        <v>48</v>
      </c>
      <c r="E107" s="156" t="s">
        <v>147</v>
      </c>
      <c r="F107" s="25">
        <v>10</v>
      </c>
      <c r="G107" s="25" t="s">
        <v>25</v>
      </c>
      <c r="H107" s="126">
        <v>0</v>
      </c>
      <c r="I107" s="24">
        <f t="shared" si="10"/>
        <v>0</v>
      </c>
      <c r="K107" s="112"/>
      <c r="L107" s="113"/>
    </row>
    <row r="108" spans="2:12" ht="25.5" x14ac:dyDescent="0.2">
      <c r="B108" s="26" t="s">
        <v>148</v>
      </c>
      <c r="C108" s="23" t="s">
        <v>150</v>
      </c>
      <c r="D108" s="40" t="s">
        <v>48</v>
      </c>
      <c r="E108" s="156" t="s">
        <v>147</v>
      </c>
      <c r="F108" s="25">
        <v>10</v>
      </c>
      <c r="G108" s="25" t="s">
        <v>25</v>
      </c>
      <c r="H108" s="126">
        <v>0</v>
      </c>
      <c r="I108" s="148">
        <f t="shared" ref="I108" si="11">H108*F108</f>
        <v>0</v>
      </c>
      <c r="K108" s="145"/>
      <c r="L108" s="146"/>
    </row>
    <row r="109" spans="2:12" ht="13.5" thickBot="1" x14ac:dyDescent="0.25">
      <c r="B109" s="26" t="s">
        <v>277</v>
      </c>
      <c r="C109" s="23" t="s">
        <v>275</v>
      </c>
      <c r="D109" s="40" t="s">
        <v>48</v>
      </c>
      <c r="E109" s="156" t="s">
        <v>276</v>
      </c>
      <c r="F109" s="25">
        <v>10</v>
      </c>
      <c r="G109" s="25" t="s">
        <v>25</v>
      </c>
      <c r="H109" s="126">
        <v>0</v>
      </c>
      <c r="I109" s="147">
        <f t="shared" si="10"/>
        <v>0</v>
      </c>
      <c r="K109" s="108"/>
      <c r="L109" s="109"/>
    </row>
    <row r="110" spans="2:12" ht="13.5" thickTop="1" x14ac:dyDescent="0.2">
      <c r="B110" s="304" t="s">
        <v>68</v>
      </c>
      <c r="C110" s="305"/>
      <c r="D110" s="305"/>
      <c r="E110" s="305"/>
      <c r="F110" s="305"/>
      <c r="G110" s="305"/>
      <c r="H110" s="306"/>
      <c r="I110" s="38">
        <f>SUM(I103:I109)</f>
        <v>0</v>
      </c>
      <c r="L110" s="66"/>
    </row>
    <row r="111" spans="2:12" ht="13.5" thickBot="1" x14ac:dyDescent="0.25">
      <c r="B111" s="65"/>
      <c r="L111" s="66"/>
    </row>
    <row r="112" spans="2:12" ht="16.5" thickBot="1" x14ac:dyDescent="0.25">
      <c r="B112" s="254" t="s">
        <v>151</v>
      </c>
      <c r="C112" s="255"/>
      <c r="D112" s="255"/>
      <c r="E112" s="255"/>
      <c r="F112" s="255"/>
      <c r="G112" s="255"/>
      <c r="H112" s="255"/>
      <c r="I112" s="256"/>
      <c r="K112" s="224" t="s">
        <v>10</v>
      </c>
      <c r="L112" s="225"/>
    </row>
    <row r="113" spans="2:12" x14ac:dyDescent="0.2">
      <c r="B113" s="204" t="s">
        <v>11</v>
      </c>
      <c r="C113" s="189" t="s">
        <v>12</v>
      </c>
      <c r="D113" s="205" t="s">
        <v>13</v>
      </c>
      <c r="E113" s="206" t="s">
        <v>14</v>
      </c>
      <c r="F113" s="208" t="s">
        <v>15</v>
      </c>
      <c r="G113" s="208" t="s">
        <v>16</v>
      </c>
      <c r="H113" s="219" t="s">
        <v>17</v>
      </c>
      <c r="I113" s="234" t="s">
        <v>70</v>
      </c>
      <c r="K113" s="226" t="s">
        <v>19</v>
      </c>
      <c r="L113" s="223" t="s">
        <v>20</v>
      </c>
    </row>
    <row r="114" spans="2:12" ht="13.5" thickBot="1" x14ac:dyDescent="0.25">
      <c r="B114" s="274"/>
      <c r="C114" s="190"/>
      <c r="D114" s="248"/>
      <c r="E114" s="249"/>
      <c r="F114" s="227"/>
      <c r="G114" s="227"/>
      <c r="H114" s="262"/>
      <c r="I114" s="264"/>
      <c r="K114" s="226"/>
      <c r="L114" s="223"/>
    </row>
    <row r="115" spans="2:12" x14ac:dyDescent="0.2">
      <c r="B115" s="30" t="s">
        <v>152</v>
      </c>
      <c r="C115" s="28" t="s">
        <v>153</v>
      </c>
      <c r="D115" s="55" t="s">
        <v>48</v>
      </c>
      <c r="E115" s="154" t="s">
        <v>154</v>
      </c>
      <c r="F115" s="29">
        <v>10</v>
      </c>
      <c r="G115" s="29" t="s">
        <v>49</v>
      </c>
      <c r="H115" s="125">
        <v>0</v>
      </c>
      <c r="I115" s="31">
        <f>H115*F115</f>
        <v>0</v>
      </c>
      <c r="K115" s="112"/>
      <c r="L115" s="113"/>
    </row>
    <row r="116" spans="2:12" x14ac:dyDescent="0.2">
      <c r="B116" s="26" t="s">
        <v>152</v>
      </c>
      <c r="C116" s="23" t="s">
        <v>155</v>
      </c>
      <c r="D116" s="40" t="s">
        <v>48</v>
      </c>
      <c r="E116" s="154" t="s">
        <v>154</v>
      </c>
      <c r="F116" s="25">
        <v>10</v>
      </c>
      <c r="G116" s="25" t="s">
        <v>49</v>
      </c>
      <c r="H116" s="121">
        <v>0</v>
      </c>
      <c r="I116" s="31">
        <f t="shared" ref="I116:I130" si="12">H116*F116</f>
        <v>0</v>
      </c>
      <c r="K116" s="112"/>
      <c r="L116" s="113"/>
    </row>
    <row r="117" spans="2:12" x14ac:dyDescent="0.2">
      <c r="B117" s="26" t="s">
        <v>156</v>
      </c>
      <c r="C117" s="23" t="s">
        <v>157</v>
      </c>
      <c r="D117" s="40" t="s">
        <v>48</v>
      </c>
      <c r="E117" s="154"/>
      <c r="F117" s="25">
        <v>15</v>
      </c>
      <c r="G117" s="25" t="s">
        <v>49</v>
      </c>
      <c r="H117" s="121">
        <v>0</v>
      </c>
      <c r="I117" s="31">
        <f t="shared" si="12"/>
        <v>0</v>
      </c>
      <c r="K117" s="112"/>
      <c r="L117" s="113"/>
    </row>
    <row r="118" spans="2:12" x14ac:dyDescent="0.2">
      <c r="B118" s="26" t="s">
        <v>156</v>
      </c>
      <c r="C118" s="23" t="s">
        <v>158</v>
      </c>
      <c r="D118" s="40" t="s">
        <v>48</v>
      </c>
      <c r="E118" s="154"/>
      <c r="F118" s="25">
        <v>15</v>
      </c>
      <c r="G118" s="25" t="s">
        <v>49</v>
      </c>
      <c r="H118" s="121">
        <v>0</v>
      </c>
      <c r="I118" s="31">
        <f t="shared" si="12"/>
        <v>0</v>
      </c>
      <c r="K118" s="112"/>
      <c r="L118" s="113"/>
    </row>
    <row r="119" spans="2:12" x14ac:dyDescent="0.2">
      <c r="B119" s="26" t="s">
        <v>159</v>
      </c>
      <c r="C119" s="23" t="s">
        <v>160</v>
      </c>
      <c r="D119" s="40" t="s">
        <v>48</v>
      </c>
      <c r="E119" s="154" t="s">
        <v>161</v>
      </c>
      <c r="F119" s="25">
        <v>10</v>
      </c>
      <c r="G119" s="25" t="s">
        <v>25</v>
      </c>
      <c r="H119" s="121">
        <v>0</v>
      </c>
      <c r="I119" s="31">
        <f t="shared" si="12"/>
        <v>0</v>
      </c>
      <c r="K119" s="112"/>
      <c r="L119" s="113"/>
    </row>
    <row r="120" spans="2:12" x14ac:dyDescent="0.2">
      <c r="B120" s="26" t="s">
        <v>162</v>
      </c>
      <c r="C120" s="23" t="s">
        <v>163</v>
      </c>
      <c r="D120" s="40" t="s">
        <v>48</v>
      </c>
      <c r="E120" s="150" t="s">
        <v>161</v>
      </c>
      <c r="F120" s="25">
        <v>10</v>
      </c>
      <c r="G120" s="25" t="s">
        <v>25</v>
      </c>
      <c r="H120" s="121">
        <v>0</v>
      </c>
      <c r="I120" s="31">
        <f t="shared" si="12"/>
        <v>0</v>
      </c>
      <c r="K120" s="112"/>
      <c r="L120" s="113"/>
    </row>
    <row r="121" spans="2:12" x14ac:dyDescent="0.2">
      <c r="B121" s="26" t="s">
        <v>164</v>
      </c>
      <c r="C121" s="23" t="s">
        <v>165</v>
      </c>
      <c r="D121" s="40" t="s">
        <v>48</v>
      </c>
      <c r="E121" s="150" t="s">
        <v>288</v>
      </c>
      <c r="F121" s="25">
        <v>10</v>
      </c>
      <c r="G121" s="25" t="s">
        <v>25</v>
      </c>
      <c r="H121" s="121">
        <v>0</v>
      </c>
      <c r="I121" s="31">
        <f t="shared" si="12"/>
        <v>0</v>
      </c>
      <c r="K121" s="112"/>
      <c r="L121" s="113"/>
    </row>
    <row r="122" spans="2:12" x14ac:dyDescent="0.2">
      <c r="B122" s="26" t="s">
        <v>166</v>
      </c>
      <c r="C122" s="23" t="s">
        <v>167</v>
      </c>
      <c r="D122" s="40" t="s">
        <v>48</v>
      </c>
      <c r="E122" s="150" t="s">
        <v>289</v>
      </c>
      <c r="F122" s="25">
        <v>10</v>
      </c>
      <c r="G122" s="25" t="s">
        <v>25</v>
      </c>
      <c r="H122" s="121">
        <v>0</v>
      </c>
      <c r="I122" s="31">
        <f t="shared" si="12"/>
        <v>0</v>
      </c>
      <c r="K122" s="112"/>
      <c r="L122" s="113"/>
    </row>
    <row r="123" spans="2:12" x14ac:dyDescent="0.2">
      <c r="B123" s="26" t="s">
        <v>168</v>
      </c>
      <c r="C123" s="23" t="s">
        <v>169</v>
      </c>
      <c r="D123" s="40" t="s">
        <v>48</v>
      </c>
      <c r="E123" s="150"/>
      <c r="F123" s="25">
        <v>10</v>
      </c>
      <c r="G123" s="25" t="s">
        <v>25</v>
      </c>
      <c r="H123" s="121">
        <v>0</v>
      </c>
      <c r="I123" s="31">
        <f t="shared" si="12"/>
        <v>0</v>
      </c>
      <c r="K123" s="112"/>
      <c r="L123" s="113"/>
    </row>
    <row r="124" spans="2:12" x14ac:dyDescent="0.2">
      <c r="B124" s="26" t="s">
        <v>170</v>
      </c>
      <c r="C124" s="23" t="s">
        <v>171</v>
      </c>
      <c r="D124" s="40" t="s">
        <v>48</v>
      </c>
      <c r="E124" s="150"/>
      <c r="F124" s="25">
        <v>10</v>
      </c>
      <c r="G124" s="25" t="s">
        <v>25</v>
      </c>
      <c r="H124" s="121">
        <v>0</v>
      </c>
      <c r="I124" s="31">
        <f t="shared" si="12"/>
        <v>0</v>
      </c>
      <c r="K124" s="112"/>
      <c r="L124" s="113"/>
    </row>
    <row r="125" spans="2:12" x14ac:dyDescent="0.2">
      <c r="B125" s="26" t="s">
        <v>172</v>
      </c>
      <c r="C125" s="23" t="s">
        <v>173</v>
      </c>
      <c r="D125" s="40" t="s">
        <v>48</v>
      </c>
      <c r="E125" s="150"/>
      <c r="F125" s="25">
        <v>10</v>
      </c>
      <c r="G125" s="25" t="s">
        <v>25</v>
      </c>
      <c r="H125" s="121">
        <v>0</v>
      </c>
      <c r="I125" s="31">
        <f t="shared" si="12"/>
        <v>0</v>
      </c>
      <c r="K125" s="112"/>
      <c r="L125" s="113"/>
    </row>
    <row r="126" spans="2:12" x14ac:dyDescent="0.2">
      <c r="B126" s="26" t="s">
        <v>174</v>
      </c>
      <c r="C126" s="23" t="s">
        <v>175</v>
      </c>
      <c r="D126" s="40" t="s">
        <v>48</v>
      </c>
      <c r="E126" s="150"/>
      <c r="F126" s="25">
        <v>10</v>
      </c>
      <c r="G126" s="25" t="s">
        <v>25</v>
      </c>
      <c r="H126" s="121">
        <v>0</v>
      </c>
      <c r="I126" s="31">
        <f t="shared" si="12"/>
        <v>0</v>
      </c>
      <c r="K126" s="112"/>
      <c r="L126" s="113"/>
    </row>
    <row r="127" spans="2:12" x14ac:dyDescent="0.2">
      <c r="B127" s="26" t="s">
        <v>176</v>
      </c>
      <c r="C127" s="23" t="s">
        <v>157</v>
      </c>
      <c r="D127" s="40" t="s">
        <v>48</v>
      </c>
      <c r="E127" s="150"/>
      <c r="F127" s="25">
        <v>50</v>
      </c>
      <c r="G127" s="25" t="s">
        <v>25</v>
      </c>
      <c r="H127" s="121">
        <v>0</v>
      </c>
      <c r="I127" s="31">
        <f t="shared" si="12"/>
        <v>0</v>
      </c>
      <c r="K127" s="112"/>
      <c r="L127" s="113"/>
    </row>
    <row r="128" spans="2:12" x14ac:dyDescent="0.2">
      <c r="B128" s="26" t="s">
        <v>177</v>
      </c>
      <c r="C128" s="23" t="s">
        <v>178</v>
      </c>
      <c r="D128" s="40" t="s">
        <v>179</v>
      </c>
      <c r="E128" s="150"/>
      <c r="F128" s="25">
        <v>10</v>
      </c>
      <c r="G128" s="25" t="s">
        <v>25</v>
      </c>
      <c r="H128" s="121">
        <v>0</v>
      </c>
      <c r="I128" s="31">
        <f t="shared" si="12"/>
        <v>0</v>
      </c>
      <c r="K128" s="112"/>
      <c r="L128" s="113"/>
    </row>
    <row r="129" spans="2:12" x14ac:dyDescent="0.2">
      <c r="B129" s="26" t="s">
        <v>180</v>
      </c>
      <c r="C129" s="23" t="s">
        <v>181</v>
      </c>
      <c r="D129" s="40" t="s">
        <v>48</v>
      </c>
      <c r="E129" s="150"/>
      <c r="F129" s="25">
        <v>10</v>
      </c>
      <c r="G129" s="25" t="s">
        <v>25</v>
      </c>
      <c r="H129" s="121">
        <v>0</v>
      </c>
      <c r="I129" s="31">
        <f t="shared" si="12"/>
        <v>0</v>
      </c>
      <c r="K129" s="112"/>
      <c r="L129" s="113"/>
    </row>
    <row r="130" spans="2:12" x14ac:dyDescent="0.2">
      <c r="B130" s="26" t="s">
        <v>182</v>
      </c>
      <c r="C130" s="23" t="s">
        <v>183</v>
      </c>
      <c r="D130" s="40" t="s">
        <v>48</v>
      </c>
      <c r="E130" s="150"/>
      <c r="F130" s="25">
        <v>25</v>
      </c>
      <c r="G130" s="25" t="s">
        <v>25</v>
      </c>
      <c r="H130" s="121">
        <v>0</v>
      </c>
      <c r="I130" s="31">
        <f t="shared" si="12"/>
        <v>0</v>
      </c>
      <c r="K130" s="112"/>
      <c r="L130" s="113"/>
    </row>
    <row r="131" spans="2:12" ht="13.5" thickBot="1" x14ac:dyDescent="0.25">
      <c r="B131" s="26" t="s">
        <v>184</v>
      </c>
      <c r="C131" s="23" t="s">
        <v>185</v>
      </c>
      <c r="D131" s="40" t="s">
        <v>48</v>
      </c>
      <c r="E131" s="150"/>
      <c r="F131" s="25">
        <v>25</v>
      </c>
      <c r="G131" s="25" t="s">
        <v>25</v>
      </c>
      <c r="H131" s="121">
        <v>0</v>
      </c>
      <c r="I131" s="99">
        <f>H131*F131</f>
        <v>0</v>
      </c>
      <c r="K131" s="108"/>
      <c r="L131" s="109"/>
    </row>
    <row r="132" spans="2:12" ht="14.25" thickTop="1" thickBot="1" x14ac:dyDescent="0.25">
      <c r="B132" s="228" t="s">
        <v>68</v>
      </c>
      <c r="C132" s="229"/>
      <c r="D132" s="229"/>
      <c r="E132" s="229"/>
      <c r="F132" s="229"/>
      <c r="G132" s="229"/>
      <c r="H132" s="230"/>
      <c r="I132" s="33">
        <f>SUM(I115:I131)</f>
        <v>0</v>
      </c>
      <c r="L132" s="66"/>
    </row>
    <row r="133" spans="2:12" ht="13.5" thickBot="1" x14ac:dyDescent="0.25">
      <c r="B133" s="65"/>
      <c r="L133" s="66"/>
    </row>
    <row r="134" spans="2:12" ht="16.5" thickBot="1" x14ac:dyDescent="0.25">
      <c r="B134" s="184" t="s">
        <v>186</v>
      </c>
      <c r="C134" s="185"/>
      <c r="D134" s="185"/>
      <c r="E134" s="185"/>
      <c r="F134" s="185"/>
      <c r="G134" s="185"/>
      <c r="H134" s="185"/>
      <c r="I134" s="186"/>
      <c r="K134" s="224" t="s">
        <v>10</v>
      </c>
      <c r="L134" s="225"/>
    </row>
    <row r="135" spans="2:12" x14ac:dyDescent="0.2">
      <c r="B135" s="187" t="s">
        <v>11</v>
      </c>
      <c r="C135" s="189" t="s">
        <v>12</v>
      </c>
      <c r="D135" s="191" t="s">
        <v>13</v>
      </c>
      <c r="E135" s="193" t="s">
        <v>14</v>
      </c>
      <c r="F135" s="195" t="s">
        <v>15</v>
      </c>
      <c r="G135" s="195" t="s">
        <v>16</v>
      </c>
      <c r="H135" s="197" t="s">
        <v>17</v>
      </c>
      <c r="I135" s="199" t="s">
        <v>70</v>
      </c>
      <c r="K135" s="226" t="s">
        <v>19</v>
      </c>
      <c r="L135" s="223" t="s">
        <v>20</v>
      </c>
    </row>
    <row r="136" spans="2:12" ht="13.5" thickBot="1" x14ac:dyDescent="0.25">
      <c r="B136" s="188"/>
      <c r="C136" s="190"/>
      <c r="D136" s="192"/>
      <c r="E136" s="194"/>
      <c r="F136" s="196"/>
      <c r="G136" s="196"/>
      <c r="H136" s="198"/>
      <c r="I136" s="200"/>
      <c r="K136" s="226"/>
      <c r="L136" s="223"/>
    </row>
    <row r="137" spans="2:12" x14ac:dyDescent="0.2">
      <c r="B137" s="51" t="s">
        <v>187</v>
      </c>
      <c r="C137" s="42" t="s">
        <v>188</v>
      </c>
      <c r="D137" s="40" t="s">
        <v>189</v>
      </c>
      <c r="E137" s="156" t="s">
        <v>278</v>
      </c>
      <c r="F137" s="39">
        <v>25</v>
      </c>
      <c r="G137" s="39" t="s">
        <v>25</v>
      </c>
      <c r="H137" s="124">
        <v>0</v>
      </c>
      <c r="I137" s="41">
        <f>H137*F137</f>
        <v>0</v>
      </c>
      <c r="J137" s="73"/>
      <c r="K137" s="116"/>
      <c r="L137" s="113"/>
    </row>
    <row r="138" spans="2:12" x14ac:dyDescent="0.2">
      <c r="B138" s="51" t="s">
        <v>187</v>
      </c>
      <c r="C138" s="42" t="s">
        <v>190</v>
      </c>
      <c r="D138" s="40" t="s">
        <v>189</v>
      </c>
      <c r="E138" s="156" t="s">
        <v>191</v>
      </c>
      <c r="F138" s="39">
        <v>50</v>
      </c>
      <c r="G138" s="39" t="s">
        <v>25</v>
      </c>
      <c r="H138" s="124">
        <v>0</v>
      </c>
      <c r="I138" s="41">
        <f t="shared" ref="I138:I140" si="13">H138*F138</f>
        <v>0</v>
      </c>
      <c r="J138" s="73"/>
      <c r="K138" s="116"/>
      <c r="L138" s="113"/>
    </row>
    <row r="139" spans="2:12" ht="25.5" x14ac:dyDescent="0.2">
      <c r="B139" s="51" t="s">
        <v>192</v>
      </c>
      <c r="C139" s="42" t="s">
        <v>193</v>
      </c>
      <c r="D139" s="40" t="s">
        <v>189</v>
      </c>
      <c r="E139" s="156" t="s">
        <v>194</v>
      </c>
      <c r="F139" s="39">
        <v>25</v>
      </c>
      <c r="G139" s="39" t="s">
        <v>25</v>
      </c>
      <c r="H139" s="124">
        <v>0</v>
      </c>
      <c r="I139" s="41">
        <f t="shared" si="13"/>
        <v>0</v>
      </c>
      <c r="J139" s="73"/>
      <c r="K139" s="116"/>
      <c r="L139" s="113"/>
    </row>
    <row r="140" spans="2:12" ht="13.5" thickBot="1" x14ac:dyDescent="0.25">
      <c r="B140" s="51" t="s">
        <v>192</v>
      </c>
      <c r="C140" s="42" t="s">
        <v>195</v>
      </c>
      <c r="D140" s="40" t="s">
        <v>189</v>
      </c>
      <c r="E140" s="156" t="s">
        <v>191</v>
      </c>
      <c r="F140" s="39">
        <v>60</v>
      </c>
      <c r="G140" s="39" t="s">
        <v>25</v>
      </c>
      <c r="H140" s="124">
        <v>0</v>
      </c>
      <c r="I140" s="101">
        <f t="shared" si="13"/>
        <v>0</v>
      </c>
      <c r="J140" s="73"/>
      <c r="K140" s="117"/>
      <c r="L140" s="109"/>
    </row>
    <row r="141" spans="2:12" ht="13.5" thickTop="1" x14ac:dyDescent="0.2">
      <c r="B141" s="287" t="s">
        <v>68</v>
      </c>
      <c r="C141" s="288"/>
      <c r="D141" s="288"/>
      <c r="E141" s="288"/>
      <c r="F141" s="288"/>
      <c r="G141" s="288"/>
      <c r="H141" s="289"/>
      <c r="I141" s="43">
        <f>SUM(I137:I140)</f>
        <v>0</v>
      </c>
      <c r="L141" s="66"/>
    </row>
    <row r="142" spans="2:12" ht="13.5" thickBot="1" x14ac:dyDescent="0.25">
      <c r="B142" s="65"/>
      <c r="L142" s="66"/>
    </row>
    <row r="143" spans="2:12" ht="16.5" thickBot="1" x14ac:dyDescent="0.25">
      <c r="B143" s="184" t="s">
        <v>196</v>
      </c>
      <c r="C143" s="185"/>
      <c r="D143" s="185"/>
      <c r="E143" s="185"/>
      <c r="F143" s="185"/>
      <c r="G143" s="185"/>
      <c r="H143" s="185"/>
      <c r="I143" s="186"/>
      <c r="K143" s="224" t="s">
        <v>10</v>
      </c>
      <c r="L143" s="225"/>
    </row>
    <row r="144" spans="2:12" x14ac:dyDescent="0.2">
      <c r="B144" s="187" t="s">
        <v>11</v>
      </c>
      <c r="C144" s="189" t="s">
        <v>12</v>
      </c>
      <c r="D144" s="191" t="s">
        <v>13</v>
      </c>
      <c r="E144" s="193" t="s">
        <v>14</v>
      </c>
      <c r="F144" s="195" t="s">
        <v>15</v>
      </c>
      <c r="G144" s="195" t="s">
        <v>16</v>
      </c>
      <c r="H144" s="197" t="s">
        <v>17</v>
      </c>
      <c r="I144" s="199" t="s">
        <v>70</v>
      </c>
      <c r="K144" s="226" t="s">
        <v>19</v>
      </c>
      <c r="L144" s="223" t="s">
        <v>20</v>
      </c>
    </row>
    <row r="145" spans="2:12" ht="13.5" thickBot="1" x14ac:dyDescent="0.25">
      <c r="B145" s="188"/>
      <c r="C145" s="190"/>
      <c r="D145" s="192"/>
      <c r="E145" s="194"/>
      <c r="F145" s="196"/>
      <c r="G145" s="196"/>
      <c r="H145" s="198"/>
      <c r="I145" s="200"/>
      <c r="K145" s="226"/>
      <c r="L145" s="223"/>
    </row>
    <row r="146" spans="2:12" x14ac:dyDescent="0.2">
      <c r="B146" s="46" t="s">
        <v>197</v>
      </c>
      <c r="C146" s="47" t="s">
        <v>198</v>
      </c>
      <c r="D146" s="48" t="s">
        <v>199</v>
      </c>
      <c r="E146" s="157" t="s">
        <v>200</v>
      </c>
      <c r="F146" s="49">
        <v>15</v>
      </c>
      <c r="G146" s="49" t="s">
        <v>25</v>
      </c>
      <c r="H146" s="122">
        <v>0</v>
      </c>
      <c r="I146" s="50">
        <f>H146*F146</f>
        <v>0</v>
      </c>
      <c r="K146" s="112"/>
      <c r="L146" s="113"/>
    </row>
    <row r="147" spans="2:12" x14ac:dyDescent="0.2">
      <c r="B147" s="51" t="s">
        <v>197</v>
      </c>
      <c r="C147" s="44" t="s">
        <v>201</v>
      </c>
      <c r="D147" s="40" t="s">
        <v>199</v>
      </c>
      <c r="E147" s="158" t="s">
        <v>202</v>
      </c>
      <c r="F147" s="39">
        <v>20</v>
      </c>
      <c r="G147" s="39" t="s">
        <v>25</v>
      </c>
      <c r="H147" s="123">
        <v>0</v>
      </c>
      <c r="I147" s="52">
        <f t="shared" ref="I147:I172" si="14">H147*F147</f>
        <v>0</v>
      </c>
      <c r="K147" s="112"/>
      <c r="L147" s="113"/>
    </row>
    <row r="148" spans="2:12" x14ac:dyDescent="0.2">
      <c r="B148" s="51" t="s">
        <v>203</v>
      </c>
      <c r="C148" s="44" t="s">
        <v>204</v>
      </c>
      <c r="D148" s="40" t="s">
        <v>199</v>
      </c>
      <c r="E148" s="158" t="s">
        <v>200</v>
      </c>
      <c r="F148" s="39">
        <v>10</v>
      </c>
      <c r="G148" s="39" t="s">
        <v>25</v>
      </c>
      <c r="H148" s="123">
        <v>0</v>
      </c>
      <c r="I148" s="52">
        <f t="shared" si="14"/>
        <v>0</v>
      </c>
      <c r="K148" s="112"/>
      <c r="L148" s="113"/>
    </row>
    <row r="149" spans="2:12" x14ac:dyDescent="0.2">
      <c r="B149" s="51" t="s">
        <v>205</v>
      </c>
      <c r="C149" s="44" t="s">
        <v>206</v>
      </c>
      <c r="D149" s="40" t="s">
        <v>207</v>
      </c>
      <c r="E149" s="158" t="s">
        <v>292</v>
      </c>
      <c r="F149" s="39">
        <v>25</v>
      </c>
      <c r="G149" s="39" t="s">
        <v>25</v>
      </c>
      <c r="H149" s="123">
        <v>0</v>
      </c>
      <c r="I149" s="52">
        <f t="shared" si="14"/>
        <v>0</v>
      </c>
      <c r="K149" s="112"/>
      <c r="L149" s="113"/>
    </row>
    <row r="150" spans="2:12" ht="25.5" x14ac:dyDescent="0.2">
      <c r="B150" s="51" t="s">
        <v>208</v>
      </c>
      <c r="C150" s="44" t="s">
        <v>209</v>
      </c>
      <c r="D150" s="40" t="s">
        <v>210</v>
      </c>
      <c r="E150" s="158" t="s">
        <v>211</v>
      </c>
      <c r="F150" s="39">
        <v>5</v>
      </c>
      <c r="G150" s="39" t="s">
        <v>25</v>
      </c>
      <c r="H150" s="123">
        <v>0</v>
      </c>
      <c r="I150" s="52">
        <f t="shared" si="14"/>
        <v>0</v>
      </c>
      <c r="K150" s="112"/>
      <c r="L150" s="113"/>
    </row>
    <row r="151" spans="2:12" ht="25.5" x14ac:dyDescent="0.2">
      <c r="B151" s="51" t="s">
        <v>208</v>
      </c>
      <c r="C151" s="44" t="s">
        <v>212</v>
      </c>
      <c r="D151" s="40" t="s">
        <v>213</v>
      </c>
      <c r="E151" s="158" t="s">
        <v>214</v>
      </c>
      <c r="F151" s="39">
        <v>5</v>
      </c>
      <c r="G151" s="39" t="s">
        <v>25</v>
      </c>
      <c r="H151" s="123">
        <v>0</v>
      </c>
      <c r="I151" s="52">
        <f t="shared" si="14"/>
        <v>0</v>
      </c>
      <c r="K151" s="112"/>
      <c r="L151" s="113"/>
    </row>
    <row r="152" spans="2:12" x14ac:dyDescent="0.2">
      <c r="B152" s="51" t="s">
        <v>215</v>
      </c>
      <c r="C152" s="44" t="s">
        <v>216</v>
      </c>
      <c r="D152" s="40" t="s">
        <v>217</v>
      </c>
      <c r="E152" s="158" t="s">
        <v>218</v>
      </c>
      <c r="F152" s="39">
        <v>10</v>
      </c>
      <c r="G152" s="39" t="s">
        <v>25</v>
      </c>
      <c r="H152" s="123">
        <v>0</v>
      </c>
      <c r="I152" s="52">
        <f t="shared" si="14"/>
        <v>0</v>
      </c>
      <c r="K152" s="112"/>
      <c r="L152" s="113"/>
    </row>
    <row r="153" spans="2:12" x14ac:dyDescent="0.2">
      <c r="B153" s="51" t="s">
        <v>281</v>
      </c>
      <c r="C153" s="44" t="s">
        <v>280</v>
      </c>
      <c r="D153" s="40" t="s">
        <v>219</v>
      </c>
      <c r="E153" s="159" t="s">
        <v>290</v>
      </c>
      <c r="F153" s="39">
        <v>50</v>
      </c>
      <c r="G153" s="39" t="s">
        <v>25</v>
      </c>
      <c r="H153" s="123">
        <v>0</v>
      </c>
      <c r="I153" s="52">
        <f t="shared" si="14"/>
        <v>0</v>
      </c>
      <c r="K153" s="112"/>
      <c r="L153" s="113"/>
    </row>
    <row r="154" spans="2:12" x14ac:dyDescent="0.2">
      <c r="B154" s="51" t="s">
        <v>220</v>
      </c>
      <c r="C154" s="44" t="s">
        <v>221</v>
      </c>
      <c r="D154" s="59" t="s">
        <v>48</v>
      </c>
      <c r="E154" s="158"/>
      <c r="F154" s="39">
        <v>10</v>
      </c>
      <c r="G154" s="39" t="s">
        <v>25</v>
      </c>
      <c r="H154" s="123">
        <v>0</v>
      </c>
      <c r="I154" s="52">
        <f t="shared" si="14"/>
        <v>0</v>
      </c>
      <c r="K154" s="112"/>
      <c r="L154" s="113"/>
    </row>
    <row r="155" spans="2:12" x14ac:dyDescent="0.2">
      <c r="B155" s="51" t="s">
        <v>222</v>
      </c>
      <c r="C155" s="44" t="s">
        <v>223</v>
      </c>
      <c r="D155" s="40" t="s">
        <v>48</v>
      </c>
      <c r="E155" s="158"/>
      <c r="F155" s="39">
        <v>10</v>
      </c>
      <c r="G155" s="39" t="s">
        <v>25</v>
      </c>
      <c r="H155" s="123">
        <v>0</v>
      </c>
      <c r="I155" s="52">
        <f t="shared" si="14"/>
        <v>0</v>
      </c>
      <c r="K155" s="112"/>
      <c r="L155" s="113"/>
    </row>
    <row r="156" spans="2:12" x14ac:dyDescent="0.2">
      <c r="B156" s="51" t="s">
        <v>224</v>
      </c>
      <c r="C156" s="44" t="s">
        <v>225</v>
      </c>
      <c r="D156" s="40" t="s">
        <v>48</v>
      </c>
      <c r="E156" s="158" t="s">
        <v>226</v>
      </c>
      <c r="F156" s="39">
        <v>10</v>
      </c>
      <c r="G156" s="39" t="s">
        <v>227</v>
      </c>
      <c r="H156" s="123">
        <v>0</v>
      </c>
      <c r="I156" s="52">
        <f t="shared" si="14"/>
        <v>0</v>
      </c>
      <c r="K156" s="112"/>
      <c r="L156" s="113"/>
    </row>
    <row r="157" spans="2:12" ht="25.5" x14ac:dyDescent="0.2">
      <c r="B157" s="51" t="s">
        <v>228</v>
      </c>
      <c r="C157" s="44" t="s">
        <v>229</v>
      </c>
      <c r="D157" s="40" t="s">
        <v>48</v>
      </c>
      <c r="E157" s="158" t="s">
        <v>230</v>
      </c>
      <c r="F157" s="39">
        <v>50</v>
      </c>
      <c r="G157" s="39" t="s">
        <v>231</v>
      </c>
      <c r="H157" s="123">
        <v>0</v>
      </c>
      <c r="I157" s="52">
        <f t="shared" si="14"/>
        <v>0</v>
      </c>
      <c r="K157" s="112"/>
      <c r="L157" s="113"/>
    </row>
    <row r="158" spans="2:12" ht="28.5" customHeight="1" x14ac:dyDescent="0.2">
      <c r="B158" s="51" t="s">
        <v>232</v>
      </c>
      <c r="C158" s="44" t="s">
        <v>233</v>
      </c>
      <c r="D158" s="40" t="s">
        <v>48</v>
      </c>
      <c r="E158" s="158" t="s">
        <v>234</v>
      </c>
      <c r="F158" s="39">
        <v>10</v>
      </c>
      <c r="G158" s="39" t="s">
        <v>25</v>
      </c>
      <c r="H158" s="123">
        <v>0</v>
      </c>
      <c r="I158" s="52">
        <f t="shared" si="14"/>
        <v>0</v>
      </c>
      <c r="K158" s="112"/>
      <c r="L158" s="113"/>
    </row>
    <row r="159" spans="2:12" x14ac:dyDescent="0.2">
      <c r="B159" s="51" t="s">
        <v>235</v>
      </c>
      <c r="C159" s="44" t="s">
        <v>236</v>
      </c>
      <c r="D159" s="40" t="s">
        <v>48</v>
      </c>
      <c r="E159" s="158"/>
      <c r="F159" s="39">
        <v>30</v>
      </c>
      <c r="G159" s="39" t="s">
        <v>25</v>
      </c>
      <c r="H159" s="123">
        <v>0</v>
      </c>
      <c r="I159" s="52">
        <f t="shared" si="14"/>
        <v>0</v>
      </c>
      <c r="K159" s="112"/>
      <c r="L159" s="113"/>
    </row>
    <row r="160" spans="2:12" x14ac:dyDescent="0.2">
      <c r="B160" s="51" t="s">
        <v>237</v>
      </c>
      <c r="C160" s="44" t="s">
        <v>238</v>
      </c>
      <c r="D160" s="40" t="s">
        <v>48</v>
      </c>
      <c r="E160" s="158" t="s">
        <v>239</v>
      </c>
      <c r="F160" s="39">
        <v>15</v>
      </c>
      <c r="G160" s="39" t="s">
        <v>25</v>
      </c>
      <c r="H160" s="123">
        <v>0</v>
      </c>
      <c r="I160" s="52">
        <f t="shared" si="14"/>
        <v>0</v>
      </c>
      <c r="K160" s="112"/>
      <c r="L160" s="113"/>
    </row>
    <row r="161" spans="2:12" x14ac:dyDescent="0.2">
      <c r="B161" s="53" t="s">
        <v>240</v>
      </c>
      <c r="C161" s="44" t="s">
        <v>241</v>
      </c>
      <c r="D161" s="40" t="s">
        <v>48</v>
      </c>
      <c r="E161" s="158"/>
      <c r="F161" s="39">
        <v>20</v>
      </c>
      <c r="G161" s="39" t="s">
        <v>25</v>
      </c>
      <c r="H161" s="123">
        <v>0</v>
      </c>
      <c r="I161" s="52">
        <f t="shared" si="14"/>
        <v>0</v>
      </c>
      <c r="K161" s="112"/>
      <c r="L161" s="113"/>
    </row>
    <row r="162" spans="2:12" x14ac:dyDescent="0.2">
      <c r="B162" s="53" t="s">
        <v>242</v>
      </c>
      <c r="C162" s="44" t="s">
        <v>243</v>
      </c>
      <c r="D162" s="40" t="s">
        <v>48</v>
      </c>
      <c r="E162" s="158"/>
      <c r="F162" s="39">
        <v>10</v>
      </c>
      <c r="G162" s="39" t="s">
        <v>25</v>
      </c>
      <c r="H162" s="123">
        <v>0</v>
      </c>
      <c r="I162" s="52">
        <f t="shared" si="14"/>
        <v>0</v>
      </c>
      <c r="K162" s="112"/>
      <c r="L162" s="113"/>
    </row>
    <row r="163" spans="2:12" x14ac:dyDescent="0.2">
      <c r="B163" s="53" t="s">
        <v>244</v>
      </c>
      <c r="C163" s="44" t="s">
        <v>245</v>
      </c>
      <c r="D163" s="40" t="s">
        <v>48</v>
      </c>
      <c r="E163" s="158"/>
      <c r="F163" s="39">
        <v>10</v>
      </c>
      <c r="G163" s="39" t="s">
        <v>25</v>
      </c>
      <c r="H163" s="123">
        <v>0</v>
      </c>
      <c r="I163" s="52">
        <f t="shared" si="14"/>
        <v>0</v>
      </c>
      <c r="K163" s="112"/>
      <c r="L163" s="113"/>
    </row>
    <row r="164" spans="2:12" x14ac:dyDescent="0.2">
      <c r="B164" s="53" t="s">
        <v>246</v>
      </c>
      <c r="C164" s="44" t="s">
        <v>247</v>
      </c>
      <c r="D164" s="40" t="s">
        <v>48</v>
      </c>
      <c r="E164" s="158"/>
      <c r="F164" s="39">
        <v>10</v>
      </c>
      <c r="G164" s="39" t="s">
        <v>25</v>
      </c>
      <c r="H164" s="123">
        <v>0</v>
      </c>
      <c r="I164" s="52">
        <f t="shared" si="14"/>
        <v>0</v>
      </c>
      <c r="K164" s="112"/>
      <c r="L164" s="113"/>
    </row>
    <row r="165" spans="2:12" x14ac:dyDescent="0.2">
      <c r="B165" s="26" t="s">
        <v>248</v>
      </c>
      <c r="C165" s="44" t="s">
        <v>249</v>
      </c>
      <c r="D165" s="40" t="s">
        <v>48</v>
      </c>
      <c r="E165" s="158"/>
      <c r="F165" s="39">
        <v>10</v>
      </c>
      <c r="G165" s="39" t="s">
        <v>25</v>
      </c>
      <c r="H165" s="123">
        <v>0</v>
      </c>
      <c r="I165" s="52">
        <f t="shared" si="14"/>
        <v>0</v>
      </c>
      <c r="K165" s="112"/>
      <c r="L165" s="113"/>
    </row>
    <row r="166" spans="2:12" x14ac:dyDescent="0.2">
      <c r="B166" s="26" t="s">
        <v>250</v>
      </c>
      <c r="C166" s="44"/>
      <c r="D166" s="40" t="s">
        <v>48</v>
      </c>
      <c r="E166" s="158"/>
      <c r="F166" s="39">
        <v>5</v>
      </c>
      <c r="G166" s="39" t="s">
        <v>25</v>
      </c>
      <c r="H166" s="123">
        <v>0</v>
      </c>
      <c r="I166" s="52">
        <f t="shared" si="14"/>
        <v>0</v>
      </c>
      <c r="K166" s="112"/>
      <c r="L166" s="113"/>
    </row>
    <row r="167" spans="2:12" ht="33.75" customHeight="1" x14ac:dyDescent="0.2">
      <c r="B167" s="26" t="s">
        <v>251</v>
      </c>
      <c r="C167" s="44" t="s">
        <v>252</v>
      </c>
      <c r="D167" s="40" t="s">
        <v>253</v>
      </c>
      <c r="E167" s="158"/>
      <c r="F167" s="39">
        <v>10</v>
      </c>
      <c r="G167" s="39" t="s">
        <v>25</v>
      </c>
      <c r="H167" s="123">
        <v>0</v>
      </c>
      <c r="I167" s="52">
        <f t="shared" si="14"/>
        <v>0</v>
      </c>
      <c r="K167" s="112"/>
      <c r="L167" s="113"/>
    </row>
    <row r="168" spans="2:12" ht="33.75" customHeight="1" x14ac:dyDescent="0.2">
      <c r="B168" s="26" t="s">
        <v>251</v>
      </c>
      <c r="C168" s="44" t="s">
        <v>252</v>
      </c>
      <c r="D168" s="40" t="s">
        <v>254</v>
      </c>
      <c r="E168" s="158"/>
      <c r="F168" s="39">
        <v>10</v>
      </c>
      <c r="G168" s="39" t="s">
        <v>25</v>
      </c>
      <c r="H168" s="123">
        <v>0</v>
      </c>
      <c r="I168" s="52">
        <f t="shared" si="14"/>
        <v>0</v>
      </c>
      <c r="K168" s="112"/>
      <c r="L168" s="113"/>
    </row>
    <row r="169" spans="2:12" ht="33.75" customHeight="1" x14ac:dyDescent="0.2">
      <c r="B169" s="26" t="s">
        <v>251</v>
      </c>
      <c r="C169" s="44" t="s">
        <v>252</v>
      </c>
      <c r="D169" s="45" t="s">
        <v>255</v>
      </c>
      <c r="E169" s="158"/>
      <c r="F169" s="39">
        <v>10</v>
      </c>
      <c r="G169" s="39" t="s">
        <v>25</v>
      </c>
      <c r="H169" s="123">
        <v>0</v>
      </c>
      <c r="I169" s="52">
        <f t="shared" si="14"/>
        <v>0</v>
      </c>
      <c r="K169" s="112"/>
      <c r="L169" s="113"/>
    </row>
    <row r="170" spans="2:12" ht="33.75" customHeight="1" x14ac:dyDescent="0.2">
      <c r="B170" s="26" t="s">
        <v>251</v>
      </c>
      <c r="C170" s="44" t="s">
        <v>256</v>
      </c>
      <c r="D170" s="40" t="s">
        <v>253</v>
      </c>
      <c r="E170" s="158"/>
      <c r="F170" s="39">
        <v>10</v>
      </c>
      <c r="G170" s="39" t="s">
        <v>25</v>
      </c>
      <c r="H170" s="123">
        <v>0</v>
      </c>
      <c r="I170" s="52">
        <f t="shared" si="14"/>
        <v>0</v>
      </c>
      <c r="K170" s="112"/>
      <c r="L170" s="113"/>
    </row>
    <row r="171" spans="2:12" ht="33.75" customHeight="1" x14ac:dyDescent="0.2">
      <c r="B171" s="26" t="s">
        <v>251</v>
      </c>
      <c r="C171" s="44" t="s">
        <v>256</v>
      </c>
      <c r="D171" s="40" t="s">
        <v>254</v>
      </c>
      <c r="E171" s="158"/>
      <c r="F171" s="39">
        <v>10</v>
      </c>
      <c r="G171" s="39" t="s">
        <v>25</v>
      </c>
      <c r="H171" s="123">
        <v>0</v>
      </c>
      <c r="I171" s="52">
        <f t="shared" si="14"/>
        <v>0</v>
      </c>
      <c r="K171" s="112"/>
      <c r="L171" s="113"/>
    </row>
    <row r="172" spans="2:12" ht="33.75" customHeight="1" thickBot="1" x14ac:dyDescent="0.25">
      <c r="B172" s="26" t="s">
        <v>251</v>
      </c>
      <c r="C172" s="44" t="s">
        <v>256</v>
      </c>
      <c r="D172" s="40" t="s">
        <v>257</v>
      </c>
      <c r="E172" s="158"/>
      <c r="F172" s="39">
        <v>10</v>
      </c>
      <c r="G172" s="39" t="s">
        <v>25</v>
      </c>
      <c r="H172" s="123">
        <v>0</v>
      </c>
      <c r="I172" s="100">
        <f t="shared" si="14"/>
        <v>0</v>
      </c>
      <c r="K172" s="108"/>
      <c r="L172" s="109"/>
    </row>
    <row r="173" spans="2:12" ht="14.25" thickTop="1" thickBot="1" x14ac:dyDescent="0.25">
      <c r="B173" s="290" t="s">
        <v>68</v>
      </c>
      <c r="C173" s="291"/>
      <c r="D173" s="291"/>
      <c r="E173" s="291"/>
      <c r="F173" s="291"/>
      <c r="G173" s="291"/>
      <c r="H173" s="291"/>
      <c r="I173" s="54">
        <f>SUM(I146:I172)</f>
        <v>0</v>
      </c>
      <c r="L173" s="66"/>
    </row>
    <row r="174" spans="2:12" ht="13.5" thickBot="1" x14ac:dyDescent="0.25">
      <c r="B174" s="65"/>
      <c r="C174" s="74"/>
      <c r="E174" s="75"/>
      <c r="F174" s="76"/>
      <c r="G174" s="76"/>
      <c r="H174" s="104"/>
      <c r="I174" s="77"/>
      <c r="L174" s="66"/>
    </row>
    <row r="175" spans="2:12" ht="16.5" thickBot="1" x14ac:dyDescent="0.25">
      <c r="B175" s="201" t="s">
        <v>258</v>
      </c>
      <c r="C175" s="202"/>
      <c r="D175" s="202"/>
      <c r="E175" s="202"/>
      <c r="F175" s="202"/>
      <c r="G175" s="202"/>
      <c r="H175" s="202"/>
      <c r="I175" s="203"/>
      <c r="K175" s="224" t="s">
        <v>10</v>
      </c>
      <c r="L175" s="225"/>
    </row>
    <row r="176" spans="2:12" x14ac:dyDescent="0.2">
      <c r="B176" s="204" t="s">
        <v>11</v>
      </c>
      <c r="C176" s="189" t="s">
        <v>12</v>
      </c>
      <c r="D176" s="205" t="s">
        <v>13</v>
      </c>
      <c r="E176" s="206" t="s">
        <v>14</v>
      </c>
      <c r="F176" s="208" t="s">
        <v>15</v>
      </c>
      <c r="G176" s="208" t="s">
        <v>16</v>
      </c>
      <c r="H176" s="219" t="s">
        <v>17</v>
      </c>
      <c r="I176" s="234" t="s">
        <v>70</v>
      </c>
      <c r="K176" s="226" t="s">
        <v>19</v>
      </c>
      <c r="L176" s="223" t="s">
        <v>20</v>
      </c>
    </row>
    <row r="177" spans="2:12" ht="13.5" thickBot="1" x14ac:dyDescent="0.25">
      <c r="B177" s="188"/>
      <c r="C177" s="190"/>
      <c r="D177" s="192"/>
      <c r="E177" s="207"/>
      <c r="F177" s="196"/>
      <c r="G177" s="196"/>
      <c r="H177" s="198"/>
      <c r="I177" s="235"/>
      <c r="K177" s="226"/>
      <c r="L177" s="223"/>
    </row>
    <row r="178" spans="2:12" x14ac:dyDescent="0.2">
      <c r="B178" s="61" t="s">
        <v>259</v>
      </c>
      <c r="C178" s="62" t="s">
        <v>260</v>
      </c>
      <c r="D178" s="48" t="s">
        <v>48</v>
      </c>
      <c r="E178" s="154" t="s">
        <v>282</v>
      </c>
      <c r="F178" s="63">
        <v>1</v>
      </c>
      <c r="G178" s="63" t="s">
        <v>25</v>
      </c>
      <c r="H178" s="120">
        <v>0</v>
      </c>
      <c r="I178" s="27">
        <f>F178*H178</f>
        <v>0</v>
      </c>
      <c r="K178" s="112"/>
      <c r="L178" s="113"/>
    </row>
    <row r="179" spans="2:12" x14ac:dyDescent="0.2">
      <c r="B179" s="26" t="s">
        <v>261</v>
      </c>
      <c r="C179" s="23" t="s">
        <v>260</v>
      </c>
      <c r="D179" s="40" t="s">
        <v>48</v>
      </c>
      <c r="E179" s="154" t="s">
        <v>282</v>
      </c>
      <c r="F179" s="25">
        <v>1</v>
      </c>
      <c r="G179" s="25" t="s">
        <v>25</v>
      </c>
      <c r="H179" s="121">
        <v>0</v>
      </c>
      <c r="I179" s="27">
        <f t="shared" ref="I179:I181" si="15">F179*H179</f>
        <v>0</v>
      </c>
      <c r="K179" s="112"/>
      <c r="L179" s="113"/>
    </row>
    <row r="180" spans="2:12" x14ac:dyDescent="0.2">
      <c r="B180" s="26" t="s">
        <v>259</v>
      </c>
      <c r="C180" s="23" t="s">
        <v>262</v>
      </c>
      <c r="D180" s="40" t="s">
        <v>48</v>
      </c>
      <c r="E180" s="154" t="s">
        <v>282</v>
      </c>
      <c r="F180" s="25">
        <v>1</v>
      </c>
      <c r="G180" s="25" t="s">
        <v>25</v>
      </c>
      <c r="H180" s="121">
        <v>0</v>
      </c>
      <c r="I180" s="27">
        <f t="shared" si="15"/>
        <v>0</v>
      </c>
      <c r="K180" s="112"/>
      <c r="L180" s="113"/>
    </row>
    <row r="181" spans="2:12" ht="13.5" thickBot="1" x14ac:dyDescent="0.25">
      <c r="B181" s="26" t="s">
        <v>261</v>
      </c>
      <c r="C181" s="23" t="s">
        <v>262</v>
      </c>
      <c r="D181" s="40" t="s">
        <v>48</v>
      </c>
      <c r="E181" s="154" t="s">
        <v>282</v>
      </c>
      <c r="F181" s="25">
        <v>1</v>
      </c>
      <c r="G181" s="25" t="s">
        <v>25</v>
      </c>
      <c r="H181" s="121">
        <v>0</v>
      </c>
      <c r="I181" s="99">
        <f t="shared" si="15"/>
        <v>0</v>
      </c>
      <c r="K181" s="108"/>
      <c r="L181" s="109"/>
    </row>
    <row r="182" spans="2:12" ht="14.25" thickTop="1" thickBot="1" x14ac:dyDescent="0.25">
      <c r="B182" s="212" t="s">
        <v>68</v>
      </c>
      <c r="C182" s="213"/>
      <c r="D182" s="213"/>
      <c r="E182" s="213"/>
      <c r="F182" s="213"/>
      <c r="G182" s="213"/>
      <c r="H182" s="213"/>
      <c r="I182" s="64">
        <f>SUM(I178:I181)</f>
        <v>0</v>
      </c>
      <c r="L182" s="66"/>
    </row>
    <row r="183" spans="2:12" ht="13.5" thickBot="1" x14ac:dyDescent="0.25">
      <c r="B183" s="92"/>
      <c r="C183" s="93"/>
      <c r="D183" s="93"/>
      <c r="E183" s="93"/>
      <c r="F183" s="93"/>
      <c r="G183" s="93"/>
      <c r="H183" s="95"/>
      <c r="I183" s="94"/>
      <c r="L183" s="66"/>
    </row>
    <row r="184" spans="2:12" ht="13.5" thickBot="1" x14ac:dyDescent="0.25">
      <c r="B184" s="209" t="s">
        <v>264</v>
      </c>
      <c r="C184" s="210"/>
      <c r="D184" s="210"/>
      <c r="E184" s="210"/>
      <c r="F184" s="210"/>
      <c r="G184" s="210"/>
      <c r="H184" s="210"/>
      <c r="I184" s="211"/>
      <c r="L184" s="66"/>
    </row>
    <row r="185" spans="2:12" ht="26.25" thickBot="1" x14ac:dyDescent="0.25">
      <c r="B185" s="133" t="s">
        <v>269</v>
      </c>
      <c r="C185" s="220" t="s">
        <v>270</v>
      </c>
      <c r="D185" s="221"/>
      <c r="E185" s="222"/>
      <c r="F185" s="137" t="s">
        <v>15</v>
      </c>
      <c r="G185" s="134" t="s">
        <v>16</v>
      </c>
      <c r="H185" s="137" t="s">
        <v>17</v>
      </c>
      <c r="I185" s="135" t="s">
        <v>70</v>
      </c>
      <c r="L185" s="66"/>
    </row>
    <row r="186" spans="2:12" ht="13.5" thickBot="1" x14ac:dyDescent="0.25">
      <c r="B186" s="136" t="s">
        <v>265</v>
      </c>
      <c r="C186" s="231" t="s">
        <v>268</v>
      </c>
      <c r="D186" s="232"/>
      <c r="E186" s="233"/>
      <c r="F186" s="149">
        <v>25</v>
      </c>
      <c r="G186" s="96" t="s">
        <v>267</v>
      </c>
      <c r="H186" s="119">
        <v>0</v>
      </c>
      <c r="I186" s="98">
        <f>H186*F186</f>
        <v>0</v>
      </c>
      <c r="L186" s="66"/>
    </row>
    <row r="187" spans="2:12" ht="14.25" thickTop="1" thickBot="1" x14ac:dyDescent="0.25">
      <c r="B187" s="212" t="s">
        <v>68</v>
      </c>
      <c r="C187" s="213"/>
      <c r="D187" s="213"/>
      <c r="E187" s="213"/>
      <c r="F187" s="213"/>
      <c r="G187" s="213"/>
      <c r="H187" s="213"/>
      <c r="I187" s="64">
        <f>SUM(I186:I186)</f>
        <v>0</v>
      </c>
      <c r="L187" s="66"/>
    </row>
    <row r="188" spans="2:12" ht="13.5" thickBot="1" x14ac:dyDescent="0.25">
      <c r="B188" s="92"/>
      <c r="C188" s="93"/>
      <c r="D188" s="93"/>
      <c r="E188" s="93"/>
      <c r="F188" s="93"/>
      <c r="G188" s="93"/>
      <c r="H188" s="95"/>
      <c r="I188" s="94"/>
      <c r="L188" s="66"/>
    </row>
    <row r="189" spans="2:12" ht="13.5" thickBot="1" x14ac:dyDescent="0.25">
      <c r="B189" s="209" t="s">
        <v>266</v>
      </c>
      <c r="C189" s="210"/>
      <c r="D189" s="210"/>
      <c r="E189" s="210"/>
      <c r="F189" s="210"/>
      <c r="G189" s="210"/>
      <c r="H189" s="210"/>
      <c r="I189" s="211"/>
      <c r="L189" s="66"/>
    </row>
    <row r="190" spans="2:12" ht="13.5" thickBot="1" x14ac:dyDescent="0.25">
      <c r="B190" s="216" t="s">
        <v>283</v>
      </c>
      <c r="C190" s="217"/>
      <c r="D190" s="217"/>
      <c r="E190" s="217"/>
      <c r="F190" s="217"/>
      <c r="G190" s="218"/>
      <c r="H190" s="118">
        <v>0</v>
      </c>
      <c r="I190" s="98">
        <f>20000*(1-H190)</f>
        <v>20000</v>
      </c>
      <c r="L190" s="66"/>
    </row>
    <row r="191" spans="2:12" ht="14.25" thickTop="1" thickBot="1" x14ac:dyDescent="0.25">
      <c r="B191" s="214" t="s">
        <v>68</v>
      </c>
      <c r="C191" s="215"/>
      <c r="D191" s="215"/>
      <c r="E191" s="215"/>
      <c r="F191" s="215"/>
      <c r="G191" s="215"/>
      <c r="H191" s="215"/>
      <c r="I191" s="97">
        <f>SUM(I190)</f>
        <v>20000</v>
      </c>
      <c r="L191" s="66"/>
    </row>
    <row r="192" spans="2:12" ht="13.5" thickBot="1" x14ac:dyDescent="0.25">
      <c r="B192" s="72"/>
      <c r="C192" s="78"/>
      <c r="D192" s="79"/>
      <c r="E192" s="80"/>
      <c r="F192" s="80"/>
      <c r="G192" s="80"/>
      <c r="H192" s="105"/>
      <c r="L192" s="66"/>
    </row>
    <row r="193" spans="2:12" x14ac:dyDescent="0.2">
      <c r="B193" s="283" t="s">
        <v>263</v>
      </c>
      <c r="C193" s="284"/>
      <c r="D193" s="284"/>
      <c r="E193" s="284"/>
      <c r="F193" s="284"/>
      <c r="G193" s="284"/>
      <c r="H193" s="285"/>
      <c r="I193" s="182">
        <f>SUMIF(B20:B191,"SUBTOTAAL",I20:I191)</f>
        <v>20000</v>
      </c>
      <c r="K193" s="7"/>
      <c r="L193" s="83"/>
    </row>
    <row r="194" spans="2:12" ht="13.5" thickBot="1" x14ac:dyDescent="0.25">
      <c r="B194" s="212"/>
      <c r="C194" s="213"/>
      <c r="D194" s="213"/>
      <c r="E194" s="213"/>
      <c r="F194" s="213"/>
      <c r="G194" s="213"/>
      <c r="H194" s="286"/>
      <c r="I194" s="183"/>
      <c r="J194" s="81"/>
      <c r="K194" s="81"/>
      <c r="L194" s="82"/>
    </row>
  </sheetData>
  <sheetProtection algorithmName="SHA-512" hashValue="hUTaw97rf1J/rIv6scJbdWzPK+wOP9R10MtrNv3EJFizJGzec3LPjazPPhwyPbdnOqaaVtIk0B3K1OEcHmDQLw==" saltValue="7pYS2psgvdD40j1rjP4iuQ==" spinCount="100000" sheet="1" objects="1" scenarios="1"/>
  <mergeCells count="146">
    <mergeCell ref="E5:K5"/>
    <mergeCell ref="E7:K7"/>
    <mergeCell ref="E8:K8"/>
    <mergeCell ref="E9:K9"/>
    <mergeCell ref="C12:K17"/>
    <mergeCell ref="K20:K21"/>
    <mergeCell ref="K113:K114"/>
    <mergeCell ref="H113:H114"/>
    <mergeCell ref="I113:I114"/>
    <mergeCell ref="C20:C21"/>
    <mergeCell ref="D20:D21"/>
    <mergeCell ref="E20:E21"/>
    <mergeCell ref="B110:H110"/>
    <mergeCell ref="B113:B114"/>
    <mergeCell ref="C113:C114"/>
    <mergeCell ref="D113:D114"/>
    <mergeCell ref="E113:E114"/>
    <mergeCell ref="F113:F114"/>
    <mergeCell ref="B98:H98"/>
    <mergeCell ref="K112:L112"/>
    <mergeCell ref="C101:C102"/>
    <mergeCell ref="D101:D102"/>
    <mergeCell ref="E101:E102"/>
    <mergeCell ref="F101:F102"/>
    <mergeCell ref="B1:L2"/>
    <mergeCell ref="L135:L136"/>
    <mergeCell ref="K143:L143"/>
    <mergeCell ref="K144:K145"/>
    <mergeCell ref="L144:L145"/>
    <mergeCell ref="K175:L175"/>
    <mergeCell ref="K176:K177"/>
    <mergeCell ref="L176:L177"/>
    <mergeCell ref="B193:H194"/>
    <mergeCell ref="B141:H141"/>
    <mergeCell ref="B173:H173"/>
    <mergeCell ref="B182:H182"/>
    <mergeCell ref="K46:L46"/>
    <mergeCell ref="K47:K48"/>
    <mergeCell ref="L47:L48"/>
    <mergeCell ref="K61:L61"/>
    <mergeCell ref="K62:K63"/>
    <mergeCell ref="L62:L63"/>
    <mergeCell ref="K77:L77"/>
    <mergeCell ref="K78:K79"/>
    <mergeCell ref="L78:L79"/>
    <mergeCell ref="K88:L88"/>
    <mergeCell ref="K89:K90"/>
    <mergeCell ref="E4:K4"/>
    <mergeCell ref="B112:I112"/>
    <mergeCell ref="B19:I19"/>
    <mergeCell ref="G20:G21"/>
    <mergeCell ref="H62:H63"/>
    <mergeCell ref="I62:I63"/>
    <mergeCell ref="F20:F21"/>
    <mergeCell ref="H20:H21"/>
    <mergeCell ref="B46:I46"/>
    <mergeCell ref="B20:B21"/>
    <mergeCell ref="G101:G102"/>
    <mergeCell ref="B100:I100"/>
    <mergeCell ref="B101:B102"/>
    <mergeCell ref="H89:H90"/>
    <mergeCell ref="I89:I90"/>
    <mergeCell ref="F78:F79"/>
    <mergeCell ref="H78:H79"/>
    <mergeCell ref="I78:I79"/>
    <mergeCell ref="B88:I88"/>
    <mergeCell ref="B89:B90"/>
    <mergeCell ref="G78:G79"/>
    <mergeCell ref="G89:G90"/>
    <mergeCell ref="B78:B79"/>
    <mergeCell ref="C78:C79"/>
    <mergeCell ref="B86:H86"/>
    <mergeCell ref="H101:H102"/>
    <mergeCell ref="I101:I102"/>
    <mergeCell ref="E78:E79"/>
    <mergeCell ref="F89:F90"/>
    <mergeCell ref="L89:L90"/>
    <mergeCell ref="K100:L100"/>
    <mergeCell ref="B77:I77"/>
    <mergeCell ref="H47:H48"/>
    <mergeCell ref="I47:I48"/>
    <mergeCell ref="B61:I61"/>
    <mergeCell ref="B62:B63"/>
    <mergeCell ref="C62:C63"/>
    <mergeCell ref="C186:E186"/>
    <mergeCell ref="I176:I177"/>
    <mergeCell ref="L20:L21"/>
    <mergeCell ref="K19:L19"/>
    <mergeCell ref="B44:H44"/>
    <mergeCell ref="B75:H75"/>
    <mergeCell ref="B59:H59"/>
    <mergeCell ref="I20:I21"/>
    <mergeCell ref="K101:K102"/>
    <mergeCell ref="L101:L102"/>
    <mergeCell ref="D62:D63"/>
    <mergeCell ref="E62:E63"/>
    <mergeCell ref="G47:G48"/>
    <mergeCell ref="G62:G63"/>
    <mergeCell ref="B47:B48"/>
    <mergeCell ref="C47:C48"/>
    <mergeCell ref="D47:D48"/>
    <mergeCell ref="E47:E48"/>
    <mergeCell ref="F47:F48"/>
    <mergeCell ref="F62:F63"/>
    <mergeCell ref="C89:C90"/>
    <mergeCell ref="D89:D90"/>
    <mergeCell ref="E89:E90"/>
    <mergeCell ref="D78:D79"/>
    <mergeCell ref="L113:L114"/>
    <mergeCell ref="K134:L134"/>
    <mergeCell ref="K135:K136"/>
    <mergeCell ref="C135:C136"/>
    <mergeCell ref="D135:D136"/>
    <mergeCell ref="E135:E136"/>
    <mergeCell ref="F135:F136"/>
    <mergeCell ref="G135:G136"/>
    <mergeCell ref="G113:G114"/>
    <mergeCell ref="H135:H136"/>
    <mergeCell ref="I135:I136"/>
    <mergeCell ref="B132:H132"/>
    <mergeCell ref="B134:I134"/>
    <mergeCell ref="B135:B136"/>
    <mergeCell ref="I193:I194"/>
    <mergeCell ref="B143:I143"/>
    <mergeCell ref="B144:B145"/>
    <mergeCell ref="C144:C145"/>
    <mergeCell ref="D144:D145"/>
    <mergeCell ref="E144:E145"/>
    <mergeCell ref="F144:F145"/>
    <mergeCell ref="G144:G145"/>
    <mergeCell ref="H144:H145"/>
    <mergeCell ref="I144:I145"/>
    <mergeCell ref="B175:I175"/>
    <mergeCell ref="B176:B177"/>
    <mergeCell ref="C176:C177"/>
    <mergeCell ref="D176:D177"/>
    <mergeCell ref="E176:E177"/>
    <mergeCell ref="F176:F177"/>
    <mergeCell ref="B184:I184"/>
    <mergeCell ref="B187:H187"/>
    <mergeCell ref="B189:I189"/>
    <mergeCell ref="B191:H191"/>
    <mergeCell ref="B190:G190"/>
    <mergeCell ref="G176:G177"/>
    <mergeCell ref="H176:H177"/>
    <mergeCell ref="C185:E185"/>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9b9e8424-d2db-4358-90ec-7206d262db0c" xsi:nil="true"/>
    <PublishingExpirationDate xmlns="9b9e8424-d2db-4358-90ec-7206d262db0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6FA6972C93444C91AEF73F7C96AB2E" ma:contentTypeVersion="12" ma:contentTypeDescription="Een nieuw document maken." ma:contentTypeScope="" ma:versionID="c90cae90a62cb3a5c6863928c7c5fbd3">
  <xsd:schema xmlns:xsd="http://www.w3.org/2001/XMLSchema" xmlns:xs="http://www.w3.org/2001/XMLSchema" xmlns:p="http://schemas.microsoft.com/office/2006/metadata/properties" xmlns:ns2="9b9e8424-d2db-4358-90ec-7206d262db0c" xmlns:ns4="3af8e4b0-fa69-4365-bc42-3661007ebab8" targetNamespace="http://schemas.microsoft.com/office/2006/metadata/properties" ma:root="true" ma:fieldsID="d58121a19ffec02bec11dc99275811d1" ns2:_="" ns4:_="">
    <xsd:import namespace="9b9e8424-d2db-4358-90ec-7206d262db0c"/>
    <xsd:import namespace="3af8e4b0-fa69-4365-bc42-3661007ebab8"/>
    <xsd:element name="properties">
      <xsd:complexType>
        <xsd:sequence>
          <xsd:element name="documentManagement">
            <xsd:complexType>
              <xsd:all>
                <xsd:element ref="ns2:PublishingStartDate" minOccurs="0"/>
                <xsd:element ref="ns2:PublishingExpirationDate" minOccurs="0"/>
                <xsd:element ref="ns2:MediaServiceMetadata" minOccurs="0"/>
                <xsd:element ref="ns2: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9e8424-d2db-4358-90ec-7206d262db0c"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format="DateTime" ma:internalName="PublishingStartDate" ma:readOnly="fals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format="DateTime" ma:internalName="PublishingExpirationDate" ma:readOnly="false">
      <xsd:simpleType>
        <xsd:restriction base="dms:Unknow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8e4b0-fa69-4365-bc42-3661007ebab8"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0"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57A786-93AD-4DD6-86C4-CF58F37524A3}">
  <ds:schemaRefs>
    <ds:schemaRef ds:uri="http://schemas.microsoft.com/office/2006/metadata/properties"/>
    <ds:schemaRef ds:uri="http://schemas.microsoft.com/office/infopath/2007/PartnerControls"/>
    <ds:schemaRef ds:uri="9b9e8424-d2db-4358-90ec-7206d262db0c"/>
  </ds:schemaRefs>
</ds:datastoreItem>
</file>

<file path=customXml/itemProps2.xml><?xml version="1.0" encoding="utf-8"?>
<ds:datastoreItem xmlns:ds="http://schemas.openxmlformats.org/officeDocument/2006/customXml" ds:itemID="{2772BA7D-0F24-4307-99EE-C3A4568C2F03}">
  <ds:schemaRefs>
    <ds:schemaRef ds:uri="http://schemas.microsoft.com/sharepoint/v3/contenttype/forms"/>
  </ds:schemaRefs>
</ds:datastoreItem>
</file>

<file path=customXml/itemProps3.xml><?xml version="1.0" encoding="utf-8"?>
<ds:datastoreItem xmlns:ds="http://schemas.openxmlformats.org/officeDocument/2006/customXml" ds:itemID="{54E4FDB1-0C1C-4C8C-87ED-0984D3B7F8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9e8424-d2db-4358-90ec-7206d262db0c"/>
    <ds:schemaRef ds:uri="3af8e4b0-fa69-4365-bc42-3661007eb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Inschrijvingsbiljet</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Heldoorn, Jacco</dc:creator>
  <cp:keywords/>
  <dc:description/>
  <cp:lastModifiedBy>Heldoorn, Jacco</cp:lastModifiedBy>
  <cp:revision/>
  <dcterms:created xsi:type="dcterms:W3CDTF">2022-01-21T10:04:59Z</dcterms:created>
  <dcterms:modified xsi:type="dcterms:W3CDTF">2022-04-06T11:53:48Z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0x010100F86FA6972C93444C91AEF73F7C96AB2E</vt:lpwstr>
  </property>
</Properties>
</file>