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ms16.venlo.lan/Zaken/Inkoop/1802289/1232961/"/>
    </mc:Choice>
  </mc:AlternateContent>
  <xr:revisionPtr revIDLastSave="0" documentId="13_ncr:1_{DAA931C1-E4B9-4B6A-87F5-9D77264E62DB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0" i="1"/>
  <c r="E4" i="1"/>
  <c r="D17" i="1"/>
  <c r="D10" i="1"/>
  <c r="E10" i="1" l="1"/>
  <c r="E17" i="1"/>
  <c r="E19" i="1" l="1"/>
</calcChain>
</file>

<file path=xl/sharedStrings.xml><?xml version="1.0" encoding="utf-8"?>
<sst xmlns="http://schemas.openxmlformats.org/spreadsheetml/2006/main" count="23" uniqueCount="23">
  <si>
    <t>- categorie A</t>
  </si>
  <si>
    <t>- categorie B</t>
  </si>
  <si>
    <t>- categorie C</t>
  </si>
  <si>
    <t>- herprogrammering FallBack met wijziging</t>
  </si>
  <si>
    <t>- herprgrammering FallBack zonder wijziging</t>
  </si>
  <si>
    <t>- herprogrammering C-ITS met wijziging</t>
  </si>
  <si>
    <t>- herprogrammering C-ITS zonder wijziging</t>
  </si>
  <si>
    <t>Aantal</t>
  </si>
  <si>
    <t>Totaal</t>
  </si>
  <si>
    <t>Gemiddelde prijs</t>
  </si>
  <si>
    <r>
      <t>Gemiddelde prijs herprogrammering **</t>
    </r>
    <r>
      <rPr>
        <vertAlign val="superscript"/>
        <sz val="11"/>
        <color theme="1"/>
        <rFont val="Calibri"/>
        <family val="2"/>
        <scheme val="minor"/>
      </rPr>
      <t>)</t>
    </r>
  </si>
  <si>
    <t>Bedrag</t>
  </si>
  <si>
    <t>Totale fictieve inschrijfprijs</t>
  </si>
  <si>
    <t>n.v.t.</t>
  </si>
  <si>
    <t>Let op: Alleen gele gellen invullen</t>
  </si>
  <si>
    <t>Dit Prijzenblad komt in de plaats van het inschrijvingsbiljet van het RAW-bestek: het fictieve bedrag in cel E19 is het bedrag waarmee de inschrijvers worden vergeleken t.b.v. het gunningcriterium 'de laagste prijs'.</t>
  </si>
  <si>
    <t>Jaarprijs onderhoud 1 TLC</t>
  </si>
  <si>
    <t>Gemiddelde jaarprijs onderhoud *)</t>
  </si>
  <si>
    <r>
      <t xml:space="preserve">*) </t>
    </r>
    <r>
      <rPr>
        <sz val="9"/>
        <color theme="1"/>
        <rFont val="Calibri"/>
        <family val="2"/>
        <scheme val="minor"/>
      </rPr>
      <t>Het aantal van 225 is gebaseerd op de in het bestek opgenomen fictieve aantal af te nemen TLC's van 15 x 15 jaar onderhoud</t>
    </r>
  </si>
  <si>
    <r>
      <t>**)</t>
    </r>
    <r>
      <rPr>
        <sz val="9"/>
        <color theme="1"/>
        <rFont val="Calibri"/>
        <family val="2"/>
        <scheme val="minor"/>
      </rPr>
      <t xml:space="preserve"> Het aantal van 30 is gebaseerd op de in het bestek opgenomen fictieve aantal af te nemen TLC's van 15 x 2 maal een herprogrammering</t>
    </r>
  </si>
  <si>
    <t>Opgegeven prijzen herprogrammering 1 TLC</t>
  </si>
  <si>
    <t>Bijlage 5 Prijzenblad behorende bij aanbesteding 1802289 TLC's gemeente Venlo</t>
  </si>
  <si>
    <t>De Inschrijvingssom, de omzetbelasting niet inbegrepen (over te nemen uit RAW-bestek)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</si>
</sst>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44" fontId="0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vertical="center"/>
    </xf>
    <xf numFmtId="0" fontId="0" fillId="0" borderId="1" xfId="0" quotePrefix="1" applyBorder="1"/>
    <xf numFmtId="0" fontId="6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44" fontId="6" fillId="0" borderId="1" xfId="1" applyFont="1" applyBorder="1"/>
    <xf numFmtId="0" fontId="6" fillId="3" borderId="0" xfId="0" applyFont="1" applyFill="1"/>
    <xf numFmtId="0" fontId="2" fillId="3" borderId="0" xfId="0" applyFont="1" applyFill="1"/>
    <xf numFmtId="0" fontId="6" fillId="3" borderId="0" xfId="0" applyFont="1" applyFill="1" applyAlignment="1">
      <alignment horizontal="center"/>
    </xf>
    <xf numFmtId="0" fontId="6" fillId="2" borderId="2" xfId="0" applyFont="1" applyFill="1" applyBorder="1" applyAlignment="1">
      <alignment horizontal="justify" vertical="top"/>
    </xf>
    <xf numFmtId="0" fontId="8" fillId="0" borderId="1" xfId="0" applyFont="1" applyBorder="1"/>
    <xf numFmtId="0" fontId="6" fillId="0" borderId="1" xfId="0" applyFont="1" applyBorder="1" applyAlignment="1">
      <alignment vertical="center" wrapText="1"/>
    </xf>
    <xf numFmtId="44" fontId="0" fillId="3" borderId="1" xfId="1" applyFont="1" applyFill="1" applyBorder="1" applyProtection="1">
      <protection locked="0"/>
    </xf>
    <xf numFmtId="0" fontId="4" fillId="0" borderId="0" xfId="0" applyFont="1" applyAlignment="1">
      <alignment horizontal="justify" vertical="top"/>
    </xf>
    <xf numFmtId="0" fontId="7" fillId="0" borderId="1" xfId="0" applyFont="1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G17" sqref="G16:K17"/>
    </sheetView>
  </sheetViews>
  <sheetFormatPr defaultRowHeight="15" x14ac:dyDescent="0.25"/>
  <cols>
    <col min="1" max="1" width="41.140625" bestFit="1" customWidth="1"/>
    <col min="2" max="2" width="12.7109375" customWidth="1"/>
    <col min="3" max="3" width="12.42578125" customWidth="1"/>
    <col min="4" max="4" width="7" style="4" customWidth="1"/>
    <col min="5" max="5" width="14.140625" bestFit="1" customWidth="1"/>
  </cols>
  <sheetData>
    <row r="1" spans="1:11" ht="18.75" x14ac:dyDescent="0.3">
      <c r="A1" s="1" t="s">
        <v>21</v>
      </c>
      <c r="C1" s="1"/>
    </row>
    <row r="2" spans="1:11" ht="18.75" x14ac:dyDescent="0.3">
      <c r="A2" s="23" t="s">
        <v>15</v>
      </c>
      <c r="B2" s="15" t="s">
        <v>14</v>
      </c>
      <c r="C2" s="16"/>
      <c r="D2" s="17"/>
      <c r="E2" s="15"/>
    </row>
    <row r="3" spans="1:11" ht="57.75" customHeight="1" x14ac:dyDescent="0.25">
      <c r="A3" s="23"/>
      <c r="B3" s="18" t="s">
        <v>11</v>
      </c>
      <c r="C3" s="11" t="s">
        <v>9</v>
      </c>
      <c r="D3" s="12" t="s">
        <v>7</v>
      </c>
      <c r="E3" s="12" t="s">
        <v>8</v>
      </c>
    </row>
    <row r="4" spans="1:11" ht="30" customHeight="1" x14ac:dyDescent="0.25">
      <c r="A4" s="20" t="s">
        <v>22</v>
      </c>
      <c r="B4" s="21">
        <v>0</v>
      </c>
      <c r="C4" s="7" t="s">
        <v>13</v>
      </c>
      <c r="D4" s="8">
        <v>1</v>
      </c>
      <c r="E4" s="6">
        <f>B4*D4</f>
        <v>0</v>
      </c>
    </row>
    <row r="5" spans="1:11" ht="7.9" customHeight="1" x14ac:dyDescent="0.25">
      <c r="A5" s="7"/>
      <c r="B5" s="7"/>
      <c r="C5" s="7"/>
      <c r="D5" s="8"/>
      <c r="E5" s="7"/>
    </row>
    <row r="6" spans="1:11" x14ac:dyDescent="0.25">
      <c r="A6" s="19" t="s">
        <v>16</v>
      </c>
      <c r="B6" s="7"/>
      <c r="C6" s="7"/>
      <c r="D6" s="8"/>
      <c r="E6" s="7"/>
    </row>
    <row r="7" spans="1:11" x14ac:dyDescent="0.25">
      <c r="A7" s="9" t="s">
        <v>0</v>
      </c>
      <c r="B7" s="21">
        <v>0</v>
      </c>
      <c r="C7" s="7"/>
      <c r="D7" s="8"/>
      <c r="E7" s="7"/>
    </row>
    <row r="8" spans="1:11" x14ac:dyDescent="0.25">
      <c r="A8" s="9" t="s">
        <v>1</v>
      </c>
      <c r="B8" s="21">
        <v>0</v>
      </c>
      <c r="C8" s="7"/>
      <c r="D8" s="8"/>
      <c r="E8" s="7"/>
    </row>
    <row r="9" spans="1:11" x14ac:dyDescent="0.25">
      <c r="A9" s="9" t="s">
        <v>2</v>
      </c>
      <c r="B9" s="21">
        <v>0</v>
      </c>
      <c r="C9" s="7"/>
      <c r="D9" s="8"/>
      <c r="E9" s="7"/>
    </row>
    <row r="10" spans="1:11" ht="36" customHeight="1" x14ac:dyDescent="0.25">
      <c r="A10" s="5" t="s">
        <v>17</v>
      </c>
      <c r="B10" s="7"/>
      <c r="C10" s="6">
        <f>(B7+B8+B9)/3</f>
        <v>0</v>
      </c>
      <c r="D10" s="8">
        <f>15*15</f>
        <v>225</v>
      </c>
      <c r="E10" s="6">
        <f>C10*D10</f>
        <v>0</v>
      </c>
      <c r="G10" s="22" t="s">
        <v>18</v>
      </c>
      <c r="H10" s="22"/>
      <c r="I10" s="22"/>
      <c r="J10" s="22"/>
      <c r="K10" s="22"/>
    </row>
    <row r="11" spans="1:11" ht="7.9" customHeight="1" x14ac:dyDescent="0.25">
      <c r="A11" s="7"/>
      <c r="B11" s="7"/>
      <c r="C11" s="7"/>
      <c r="D11" s="8"/>
      <c r="E11" s="7"/>
    </row>
    <row r="12" spans="1:11" x14ac:dyDescent="0.25">
      <c r="A12" s="19" t="s">
        <v>20</v>
      </c>
      <c r="B12" s="7"/>
      <c r="C12" s="7"/>
      <c r="D12" s="8"/>
      <c r="E12" s="7"/>
    </row>
    <row r="13" spans="1:11" x14ac:dyDescent="0.25">
      <c r="A13" s="10" t="s">
        <v>3</v>
      </c>
      <c r="B13" s="21">
        <v>0</v>
      </c>
      <c r="C13" s="7"/>
      <c r="D13" s="8"/>
      <c r="E13" s="7"/>
    </row>
    <row r="14" spans="1:11" x14ac:dyDescent="0.25">
      <c r="A14" s="10" t="s">
        <v>4</v>
      </c>
      <c r="B14" s="21">
        <v>0</v>
      </c>
      <c r="C14" s="7"/>
      <c r="D14" s="8"/>
      <c r="E14" s="7"/>
    </row>
    <row r="15" spans="1:11" x14ac:dyDescent="0.25">
      <c r="A15" s="10" t="s">
        <v>5</v>
      </c>
      <c r="B15" s="21">
        <v>0</v>
      </c>
      <c r="C15" s="7"/>
      <c r="D15" s="8"/>
      <c r="E15" s="7"/>
    </row>
    <row r="16" spans="1:11" x14ac:dyDescent="0.25">
      <c r="A16" s="10" t="s">
        <v>6</v>
      </c>
      <c r="B16" s="21">
        <v>0</v>
      </c>
      <c r="C16" s="7"/>
      <c r="D16" s="8"/>
      <c r="E16" s="7"/>
    </row>
    <row r="17" spans="1:11" ht="37.15" customHeight="1" x14ac:dyDescent="0.25">
      <c r="A17" s="7" t="s">
        <v>10</v>
      </c>
      <c r="B17" s="7"/>
      <c r="C17" s="6">
        <f>(B13+B14+B15+B16)/4</f>
        <v>0</v>
      </c>
      <c r="D17" s="8">
        <f>15*2</f>
        <v>30</v>
      </c>
      <c r="E17" s="6">
        <f>C17*D17</f>
        <v>0</v>
      </c>
      <c r="G17" s="22" t="s">
        <v>19</v>
      </c>
      <c r="H17" s="22"/>
      <c r="I17" s="22"/>
      <c r="J17" s="22"/>
      <c r="K17" s="22"/>
    </row>
    <row r="18" spans="1:11" x14ac:dyDescent="0.25">
      <c r="A18" s="7"/>
      <c r="B18" s="7"/>
      <c r="C18" s="7"/>
      <c r="D18" s="8"/>
      <c r="E18" s="7"/>
    </row>
    <row r="19" spans="1:11" ht="24" customHeight="1" x14ac:dyDescent="0.25">
      <c r="A19" s="13" t="s">
        <v>12</v>
      </c>
      <c r="E19" s="14">
        <f>SUM(E4:E17)</f>
        <v>0</v>
      </c>
    </row>
    <row r="22" spans="1:11" ht="18.75" customHeight="1" x14ac:dyDescent="0.25">
      <c r="F22" s="3"/>
    </row>
    <row r="23" spans="1:11" ht="17.25" x14ac:dyDescent="0.25">
      <c r="F23" s="2"/>
    </row>
  </sheetData>
  <sheetProtection algorithmName="SHA-512" hashValue="Y7Y64kIuMerWA5KRIbvDE+HDa8sAeHlZ5qjRmF2Z0alT0gY3K7WrPQ879aPqY2lSgmHIQXflgiljvyWJ04wCew==" saltValue="Bh6JGLn98dfDEBPMtb7UtQ==" spinCount="100000" sheet="1" objects="1" scenarios="1"/>
  <mergeCells count="3">
    <mergeCell ref="G17:K17"/>
    <mergeCell ref="G10:K10"/>
    <mergeCell ref="A2:A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30" ma:contentTypeDescription="Een nieuw document maken." ma:contentTypeScope="" ma:versionID="637081cef9a75dfbf6f6439991946fde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c2726a0a71e86b2cf269a0a8c048ce6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  <xsd:element ref="ns3:qnh_Vertrouwelijkhei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  <xsd:element name="qnh_Vertrouwelijkheid" ma:index="94" nillable="true" ma:displayName="Vertrouwelijkheid" ma:default="Openbaar" ma:internalName="qnh_Vertrouwelijkheid" ma:readOnly="false">
      <xsd:simpleType>
        <xsd:restriction base="dms:Choice">
          <xsd:enumeration value="Openbaar"/>
          <xsd:enumeration value="Niet openbaar"/>
          <xsd:enumeration value="Vertrouwelij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  <xsd:element name="SharedWithUsers" ma:index="9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TemplafyFormConfiguration><![CDATA[{"formFields":[],"formDataEntries":[]}]]></TemplafyFormConfiguration>
</file>

<file path=customXml/item3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>Inkomend</qnh_Richting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>1232961</qnh_RegistratieNummer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>Inschrijvingsleidraad</qnh_DocumentType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1802289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Vertrouwelijkheid xmlns="53e03589-35d4-4a45-a49d-0ea6bf1af4b3">Openbaar</qnh_Vertrouwelijkheid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VENLOZAAK-331-223-144</_dlc_DocId>
    <_dlc_DocIdUrl xmlns="1ac1c52f-12bd-4579-b768-2bbe27d3d2d8">
      <Url>https://dms16.venlo.lan/_layouts/15/DocIdRedir.aspx?ID=VENLOZAAK-331-223-144</Url>
      <Description>VENLOZAAK-331-223-144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E26688E-BB71-42E0-A037-727E1F10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fce754d3-67a6-4a1d-9c43-d451af98d6ad"/>
    <ds:schemaRef ds:uri="c774dfb6-a45d-4726-8970-554c12400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2E405-74ED-41CC-AD98-671B303FEE57}">
  <ds:schemaRefs/>
</ds:datastoreItem>
</file>

<file path=customXml/itemProps3.xml><?xml version="1.0" encoding="utf-8"?>
<ds:datastoreItem xmlns:ds="http://schemas.openxmlformats.org/officeDocument/2006/customXml" ds:itemID="{C85714E3-8298-4FF2-919C-F2BF1EC222D4}">
  <ds:schemaRefs/>
</ds:datastoreItem>
</file>

<file path=customXml/itemProps4.xml><?xml version="1.0" encoding="utf-8"?>
<ds:datastoreItem xmlns:ds="http://schemas.openxmlformats.org/officeDocument/2006/customXml" ds:itemID="{41BAF337-C229-4EA4-962C-E4C23312B1DD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c774dfb6-a45d-4726-8970-554c124004a3"/>
    <ds:schemaRef ds:uri="1ac1c52f-12bd-4579-b768-2bbe27d3d2d8"/>
    <ds:schemaRef ds:uri="fce754d3-67a6-4a1d-9c43-d451af98d6ad"/>
    <ds:schemaRef ds:uri="http://purl.org/dc/elements/1.1/"/>
    <ds:schemaRef ds:uri="d10cd6cb-9711-40de-8da4-c1daa204fbb3"/>
    <ds:schemaRef ds:uri="53e03589-35d4-4a45-a49d-0ea6bf1af4b3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3BC885EC-7483-4A46-836A-16257A742CE2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6E27F88D-68F5-4609-B6CA-488A11AA694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 </dc:title>
  <dc:creator>Bakker, Jeroen (JJ)</dc:creator>
  <cp:lastModifiedBy>Jong - Binneveld de, Lucia (LMS)</cp:lastModifiedBy>
  <cp:lastPrinted>2022-02-15T11:04:15Z</cp:lastPrinted>
  <dcterms:created xsi:type="dcterms:W3CDTF">2022-01-11T10:43:41Z</dcterms:created>
  <dcterms:modified xsi:type="dcterms:W3CDTF">2022-02-22T13:18:05Z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venlo</vt:lpwstr>
  </property>
  <property fmtid="{D5CDD505-2E9C-101B-9397-08002B2CF9AE}" pid="3" name="TemplafyTemplateId">
    <vt:lpwstr>637430195061902589</vt:lpwstr>
  </property>
  <property fmtid="{D5CDD505-2E9C-101B-9397-08002B2CF9AE}" pid="4" name="TemplafyUserProfileId">
    <vt:lpwstr>637659066091649862</vt:lpwstr>
  </property>
  <property fmtid="{D5CDD505-2E9C-101B-9397-08002B2CF9AE}" pid="5" name="TemplafyLanguageCode">
    <vt:lpwstr>nl-NL</vt:lpwstr>
  </property>
  <property fmtid="{D5CDD505-2E9C-101B-9397-08002B2CF9AE}" pid="6" name="TemplafyFromBlank">
    <vt:bool>true</vt:bool>
  </property>
  <property fmtid="{D5CDD505-2E9C-101B-9397-08002B2CF9AE}" pid="7" name="ContentTypeId">
    <vt:lpwstr>0x0101000C027DCF91ACF243BBE72380D1996B1F01006F4E3840F884AD40BA442A668FD0A416</vt:lpwstr>
  </property>
  <property fmtid="{D5CDD505-2E9C-101B-9397-08002B2CF9AE}" pid="8" name="qnh_Zaaktype">
    <vt:lpwstr>131;#Inkoop|ae1da352-3b28-4667-a5ef-3b02baf2e98b</vt:lpwstr>
  </property>
  <property fmtid="{D5CDD505-2E9C-101B-9397-08002B2CF9AE}" pid="9" name="qnh_ZaaktypeTaxHTField0">
    <vt:lpwstr>Inkoop|ae1da352-3b28-4667-a5ef-3b02baf2e98b</vt:lpwstr>
  </property>
  <property fmtid="{D5CDD505-2E9C-101B-9397-08002B2CF9AE}" pid="10" name="_dlc_DocIdItemGuid">
    <vt:lpwstr>17808dc3-2daa-4588-ae61-b5681f34a3c4</vt:lpwstr>
  </property>
</Properties>
</file>