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.van.der.kroft.ADS\Downloads\"/>
    </mc:Choice>
  </mc:AlternateContent>
  <xr:revisionPtr revIDLastSave="0" documentId="13_ncr:1_{C95F1583-363B-4307-8EA8-9BE459345F7D}" xr6:coauthVersionLast="47" xr6:coauthVersionMax="47" xr10:uidLastSave="{00000000-0000-0000-0000-000000000000}"/>
  <bookViews>
    <workbookView xWindow="-120" yWindow="-120" windowWidth="29040" windowHeight="15840" activeTab="2" xr2:uid="{689F3E8A-643A-4924-B93A-9C6561B8A3E4}"/>
  </bookViews>
  <sheets>
    <sheet name="Algemene uitgangspunten" sheetId="1" r:id="rId1"/>
    <sheet name="Aantallen per GGD" sheetId="2" r:id="rId2"/>
    <sheet name="Fasering veldwer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3" i="2"/>
  <c r="D29" i="2"/>
  <c r="C29" i="2"/>
  <c r="F18" i="1"/>
  <c r="F17" i="1"/>
  <c r="F5" i="1"/>
  <c r="F4" i="1"/>
  <c r="E29" i="2" l="1"/>
</calcChain>
</file>

<file path=xl/sharedStrings.xml><?xml version="1.0" encoding="utf-8"?>
<sst xmlns="http://schemas.openxmlformats.org/spreadsheetml/2006/main" count="129" uniqueCount="71">
  <si>
    <t>Uitgangspunten Volwassenen</t>
  </si>
  <si>
    <t>onderdeel</t>
  </si>
  <si>
    <t>brief</t>
  </si>
  <si>
    <t>vragenlijst</t>
  </si>
  <si>
    <t>antw.envel</t>
  </si>
  <si>
    <t>envelop</t>
  </si>
  <si>
    <t>percentage</t>
  </si>
  <si>
    <t>mailing 1</t>
  </si>
  <si>
    <t>ja</t>
  </si>
  <si>
    <t>nee</t>
  </si>
  <si>
    <t>ja C5</t>
  </si>
  <si>
    <t>Mailing 2</t>
  </si>
  <si>
    <t>ja+brief</t>
  </si>
  <si>
    <t>ja C4</t>
  </si>
  <si>
    <t>mailing 3</t>
  </si>
  <si>
    <t>Vragenlijst</t>
  </si>
  <si>
    <t>20 blz inclusief brief/instructie</t>
  </si>
  <si>
    <t>Gebruik eigen antwoordnummer GGD kosten berekenen!</t>
  </si>
  <si>
    <t>Respons</t>
  </si>
  <si>
    <t>Via post</t>
  </si>
  <si>
    <t>Via internet</t>
  </si>
  <si>
    <t>Uitgangspunten Ouderen</t>
  </si>
  <si>
    <t>aantal</t>
  </si>
  <si>
    <t>Overzicht steekproeven</t>
  </si>
  <si>
    <t>Aantal volwassenen</t>
  </si>
  <si>
    <t>Aantal ouderen</t>
  </si>
  <si>
    <t>1 GGD Groningen</t>
  </si>
  <si>
    <t>2 GGD Fryslân</t>
  </si>
  <si>
    <t>3 GGD Drenthe</t>
  </si>
  <si>
    <t>4 GGD IJsselland</t>
  </si>
  <si>
    <t>5 GGD Twente</t>
  </si>
  <si>
    <t>6 GGD Noord- en Oost-Gelderland</t>
  </si>
  <si>
    <t>7 VG Gelderland-Midden</t>
  </si>
  <si>
    <t>8 GGD Gelderland Zuid</t>
  </si>
  <si>
    <t>9 GGD regio Utrecht</t>
  </si>
  <si>
    <t>10 GGD Hollands Noorden</t>
  </si>
  <si>
    <t>11 GGD Zaanstreek-Waterland</t>
  </si>
  <si>
    <t>12 GGD Kennemerland</t>
  </si>
  <si>
    <t>13 GGD Amsterdam</t>
  </si>
  <si>
    <t>14 GGD Gooi en Vechtstreek</t>
  </si>
  <si>
    <t>15 GGD Haaglanden</t>
  </si>
  <si>
    <t>16 GGD Hollands Midden</t>
  </si>
  <si>
    <t>17 GGD Rotterdam-Rijnmond</t>
  </si>
  <si>
    <t>18 DGJ Zuid-Holland Zuid</t>
  </si>
  <si>
    <t>19 GGD Zeeland</t>
  </si>
  <si>
    <t>20 GGD West-Brabant</t>
  </si>
  <si>
    <t>21 GGD Hart voor Brabant</t>
  </si>
  <si>
    <t>22 GGD Brabant-Zuidoost</t>
  </si>
  <si>
    <t>23 GGD Limburg-Noord</t>
  </si>
  <si>
    <t>24 GGD Zuid-Limburg</t>
  </si>
  <si>
    <t>25 GGD Flevoland</t>
  </si>
  <si>
    <t>26 Volksgezondheid gemeente Utrecht</t>
  </si>
  <si>
    <t>Totaal</t>
  </si>
  <si>
    <t>Totaal per GGD</t>
  </si>
  <si>
    <t>Zomervakantie</t>
  </si>
  <si>
    <t>Regio Midden (Noord- en Oost-Gelderland, regio Utrecht, stad Utrecht, Haaglanden, Hollands Midden, Rotterdam-Rijnmond, Zuid-Holland-Zuid)</t>
  </si>
  <si>
    <t>t/m 21 augustus</t>
  </si>
  <si>
    <t xml:space="preserve">Regio Noord (Groningen, Friesland, Drenthe, Ijsselland, Twente, Hollands Noorden, Zaanstreek-Waterland, Kennemerland, Amsterdam, Gooi en Vechtstreek, Flevoland) </t>
  </si>
  <si>
    <t>t/m 28 augustus</t>
  </si>
  <si>
    <t>Regio Zuid (Gelderland-Midden, Gelderland-Zuid, Zeeland, West-Brabant, Hart voor Brabant, Brabant-Zuidoost, Limburg-Noord, Zuid-Limburg)</t>
  </si>
  <si>
    <t>t/m 4 september</t>
  </si>
  <si>
    <t>Fasering veldwerk</t>
  </si>
  <si>
    <t>Begin week 36</t>
  </si>
  <si>
    <t>Eind week 36</t>
  </si>
  <si>
    <t>Begin week 37</t>
  </si>
  <si>
    <t>Noord</t>
  </si>
  <si>
    <t>Midden</t>
  </si>
  <si>
    <t>Zuid</t>
  </si>
  <si>
    <t>Regio veldwerk fasering</t>
  </si>
  <si>
    <t>Voorstel matdatum 1</t>
  </si>
  <si>
    <t>Let op: matdatum is ook nog afhankelijk van wanneer de steekproeven door CBS geleverd kunnen worden.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</si>
</sst>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1" applyFont="1" applyFill="1" applyBorder="1"/>
    <xf numFmtId="0" fontId="1" fillId="0" borderId="2" xfId="1" applyFill="1" applyBorder="1"/>
    <xf numFmtId="0" fontId="1" fillId="0" borderId="3" xfId="1" applyFill="1" applyBorder="1"/>
    <xf numFmtId="0" fontId="1" fillId="0" borderId="1" xfId="1" applyFill="1" applyBorder="1"/>
    <xf numFmtId="0" fontId="1" fillId="0" borderId="1" xfId="1" applyFill="1" applyBorder="1" applyAlignment="1">
      <alignment horizontal="center"/>
    </xf>
    <xf numFmtId="0" fontId="1" fillId="0" borderId="4" xfId="1" applyFill="1" applyBorder="1"/>
    <xf numFmtId="0" fontId="1" fillId="0" borderId="0" xfId="1" applyFill="1" applyAlignment="1">
      <alignment horizontal="center"/>
    </xf>
    <xf numFmtId="9" fontId="1" fillId="0" borderId="5" xfId="1" applyNumberFormat="1" applyFill="1" applyBorder="1" applyAlignment="1">
      <alignment horizontal="center"/>
    </xf>
    <xf numFmtId="0" fontId="1" fillId="0" borderId="6" xfId="1" applyFill="1" applyBorder="1"/>
    <xf numFmtId="0" fontId="2" fillId="0" borderId="7" xfId="1" applyFont="1" applyFill="1" applyBorder="1"/>
    <xf numFmtId="0" fontId="1" fillId="0" borderId="7" xfId="1" applyFill="1" applyBorder="1"/>
    <xf numFmtId="0" fontId="1" fillId="0" borderId="0" xfId="1" applyFill="1"/>
    <xf numFmtId="0" fontId="1" fillId="0" borderId="5" xfId="1" applyFill="1" applyBorder="1"/>
    <xf numFmtId="0" fontId="2" fillId="0" borderId="6" xfId="1" applyFont="1" applyFill="1" applyBorder="1"/>
    <xf numFmtId="9" fontId="1" fillId="0" borderId="7" xfId="1" applyNumberFormat="1" applyFill="1" applyBorder="1"/>
    <xf numFmtId="164" fontId="1" fillId="0" borderId="7" xfId="1" applyNumberFormat="1" applyFill="1" applyBorder="1"/>
    <xf numFmtId="0" fontId="1" fillId="0" borderId="8" xfId="1" applyFill="1" applyBorder="1"/>
    <xf numFmtId="0" fontId="1" fillId="0" borderId="4" xfId="1" applyFill="1" applyBorder="1" applyAlignment="1">
      <alignment horizontal="center"/>
    </xf>
    <xf numFmtId="165" fontId="1" fillId="0" borderId="0" xfId="2" applyNumberFormat="1" applyFill="1" applyAlignment="1"/>
    <xf numFmtId="0" fontId="3" fillId="0" borderId="0" xfId="0" applyFont="1"/>
    <xf numFmtId="0" fontId="0" fillId="0" borderId="0" xfId="0" applyAlignment="1">
      <alignment horizontal="left" wrapText="1"/>
    </xf>
    <xf numFmtId="165" fontId="0" fillId="0" borderId="0" xfId="0" applyNumberFormat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165" fontId="0" fillId="0" borderId="0" xfId="2" applyNumberFormat="1" applyFont="1"/>
    <xf numFmtId="165" fontId="0" fillId="0" borderId="0" xfId="2" applyNumberFormat="1" applyFont="1" applyAlignment="1">
      <alignment horizontal="right"/>
    </xf>
  </cellXfs>
  <cellStyles count="3">
    <cellStyle name="Komma" xfId="2" builtinId="3"/>
    <cellStyle name="Standaard" xfId="0" builtinId="0"/>
    <cellStyle name="Standaard 3 2" xfId="1" xr:uid="{DD42018C-5909-4DED-A9DD-2AAEB16146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50F0-54AC-4CE0-A68A-82119F1EDEAC}">
  <dimension ref="A1:K25"/>
  <sheetViews>
    <sheetView workbookViewId="0">
      <selection activeCell="C19" sqref="C19"/>
    </sheetView>
  </sheetViews>
  <sheetFormatPr defaultRowHeight="15" x14ac:dyDescent="0.25"/>
  <cols>
    <col min="1" max="1" width="33.140625" customWidth="1"/>
    <col min="3" max="3" width="11.140625" customWidth="1"/>
    <col min="4" max="4" width="12" customWidth="1"/>
    <col min="6" max="6" width="11" bestFit="1" customWidth="1"/>
    <col min="7" max="7" width="12.42578125" customWidth="1"/>
  </cols>
  <sheetData>
    <row r="1" spans="1:11" x14ac:dyDescent="0.25">
      <c r="A1" s="1" t="s">
        <v>0</v>
      </c>
      <c r="B1" s="2"/>
      <c r="C1" s="2"/>
      <c r="D1" s="2"/>
      <c r="E1" s="2"/>
      <c r="F1" s="2"/>
      <c r="G1" s="3"/>
    </row>
    <row r="2" spans="1:1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22</v>
      </c>
      <c r="G2" s="5" t="s">
        <v>6</v>
      </c>
      <c r="H2" s="18"/>
    </row>
    <row r="3" spans="1:11" x14ac:dyDescent="0.25">
      <c r="A3" s="6" t="s">
        <v>7</v>
      </c>
      <c r="B3" s="7" t="s">
        <v>8</v>
      </c>
      <c r="C3" s="7" t="s">
        <v>9</v>
      </c>
      <c r="D3" s="7" t="s">
        <v>9</v>
      </c>
      <c r="E3" s="7" t="s">
        <v>10</v>
      </c>
      <c r="F3" s="19">
        <v>626886</v>
      </c>
      <c r="G3" s="8">
        <v>1</v>
      </c>
    </row>
    <row r="4" spans="1:11" x14ac:dyDescent="0.25">
      <c r="A4" s="6" t="s">
        <v>11</v>
      </c>
      <c r="B4" s="7" t="s">
        <v>8</v>
      </c>
      <c r="C4" s="7" t="s">
        <v>9</v>
      </c>
      <c r="D4" s="7" t="s">
        <v>9</v>
      </c>
      <c r="E4" s="7" t="s">
        <v>10</v>
      </c>
      <c r="F4" s="19">
        <f>G4*F3</f>
        <v>557928.54</v>
      </c>
      <c r="G4" s="8">
        <v>0.89</v>
      </c>
    </row>
    <row r="5" spans="1:11" x14ac:dyDescent="0.25">
      <c r="A5" s="6" t="s">
        <v>14</v>
      </c>
      <c r="B5" s="7" t="s">
        <v>8</v>
      </c>
      <c r="C5" s="7" t="s">
        <v>12</v>
      </c>
      <c r="D5" s="7" t="s">
        <v>13</v>
      </c>
      <c r="E5" s="7" t="s">
        <v>13</v>
      </c>
      <c r="F5" s="19">
        <f>G5*F3</f>
        <v>520315.37999999995</v>
      </c>
      <c r="G5" s="8">
        <v>0.83</v>
      </c>
    </row>
    <row r="6" spans="1:11" x14ac:dyDescent="0.25">
      <c r="A6" s="6"/>
      <c r="B6" s="7"/>
      <c r="C6" s="7"/>
      <c r="D6" s="7"/>
      <c r="E6" s="7"/>
      <c r="F6" s="7"/>
      <c r="G6" s="8"/>
    </row>
    <row r="7" spans="1:11" x14ac:dyDescent="0.25">
      <c r="A7" s="6"/>
      <c r="B7" s="7"/>
      <c r="C7" s="7"/>
      <c r="D7" s="7"/>
      <c r="E7" s="7"/>
      <c r="F7" s="7"/>
      <c r="G7" s="8"/>
    </row>
    <row r="8" spans="1:11" x14ac:dyDescent="0.25">
      <c r="A8" s="9" t="s">
        <v>15</v>
      </c>
      <c r="B8" s="10" t="s">
        <v>16</v>
      </c>
      <c r="C8" s="11"/>
      <c r="D8" s="12"/>
      <c r="E8" s="12"/>
      <c r="F8" s="12"/>
      <c r="G8" s="13"/>
    </row>
    <row r="9" spans="1:11" x14ac:dyDescent="0.25">
      <c r="A9" s="14" t="s">
        <v>17</v>
      </c>
      <c r="B9" s="10"/>
      <c r="C9" s="11"/>
      <c r="D9" s="12"/>
      <c r="E9" s="12"/>
      <c r="F9" s="12"/>
      <c r="G9" s="13"/>
    </row>
    <row r="10" spans="1:11" x14ac:dyDescent="0.25">
      <c r="A10" s="14" t="s">
        <v>18</v>
      </c>
      <c r="B10" s="15">
        <v>0.27</v>
      </c>
      <c r="C10" s="11"/>
      <c r="D10" s="12"/>
      <c r="E10" s="12"/>
      <c r="F10" s="12"/>
      <c r="G10" s="13"/>
      <c r="I10" s="22"/>
    </row>
    <row r="11" spans="1:11" x14ac:dyDescent="0.25">
      <c r="A11" s="14" t="s">
        <v>19</v>
      </c>
      <c r="B11" s="16">
        <v>5.5E-2</v>
      </c>
      <c r="C11" s="11"/>
      <c r="D11" s="12"/>
      <c r="E11" s="12"/>
      <c r="F11" s="12"/>
      <c r="G11" s="13"/>
      <c r="I11" s="22"/>
    </row>
    <row r="12" spans="1:11" x14ac:dyDescent="0.25">
      <c r="A12" s="14" t="s">
        <v>20</v>
      </c>
      <c r="B12" s="16">
        <v>0.20499999999999999</v>
      </c>
      <c r="C12" s="16"/>
      <c r="D12" s="11"/>
      <c r="E12" s="11"/>
      <c r="F12" s="11"/>
      <c r="G12" s="17"/>
    </row>
    <row r="13" spans="1:11" x14ac:dyDescent="0.25">
      <c r="A13" s="12"/>
      <c r="B13" s="12"/>
      <c r="C13" s="12"/>
      <c r="D13" s="12"/>
      <c r="E13" s="12"/>
      <c r="F13" s="12"/>
      <c r="G13" s="12"/>
    </row>
    <row r="14" spans="1:11" x14ac:dyDescent="0.25">
      <c r="A14" s="1" t="s">
        <v>21</v>
      </c>
      <c r="B14" s="2"/>
      <c r="C14" s="2"/>
      <c r="D14" s="2"/>
      <c r="E14" s="2"/>
      <c r="F14" s="2"/>
      <c r="G14" s="3"/>
    </row>
    <row r="15" spans="1:11" x14ac:dyDescent="0.25">
      <c r="A15" s="4" t="s">
        <v>1</v>
      </c>
      <c r="B15" s="5" t="s">
        <v>2</v>
      </c>
      <c r="C15" s="5" t="s">
        <v>3</v>
      </c>
      <c r="D15" s="5" t="s">
        <v>4</v>
      </c>
      <c r="E15" s="5" t="s">
        <v>5</v>
      </c>
      <c r="F15" s="5" t="s">
        <v>22</v>
      </c>
      <c r="G15" s="5" t="s">
        <v>6</v>
      </c>
    </row>
    <row r="16" spans="1:11" x14ac:dyDescent="0.25">
      <c r="A16" s="6" t="s">
        <v>7</v>
      </c>
      <c r="B16" s="7" t="s">
        <v>8</v>
      </c>
      <c r="C16" s="7" t="s">
        <v>9</v>
      </c>
      <c r="D16" s="7" t="s">
        <v>9</v>
      </c>
      <c r="E16" s="7" t="s">
        <v>10</v>
      </c>
      <c r="F16" s="19">
        <v>349706</v>
      </c>
      <c r="G16" s="8">
        <v>1</v>
      </c>
      <c r="K16" s="22"/>
    </row>
    <row r="17" spans="1:7" x14ac:dyDescent="0.25">
      <c r="A17" s="6" t="s">
        <v>11</v>
      </c>
      <c r="B17" s="7" t="s">
        <v>8</v>
      </c>
      <c r="C17" s="7" t="s">
        <v>12</v>
      </c>
      <c r="D17" s="7" t="s">
        <v>13</v>
      </c>
      <c r="E17" s="7" t="s">
        <v>13</v>
      </c>
      <c r="F17" s="19">
        <f>G17*F16</f>
        <v>293753.03999999998</v>
      </c>
      <c r="G17" s="8">
        <v>0.84</v>
      </c>
    </row>
    <row r="18" spans="1:7" x14ac:dyDescent="0.25">
      <c r="A18" s="6" t="s">
        <v>14</v>
      </c>
      <c r="B18" s="7" t="s">
        <v>8</v>
      </c>
      <c r="C18" s="7" t="s">
        <v>9</v>
      </c>
      <c r="D18" s="7" t="s">
        <v>9</v>
      </c>
      <c r="E18" s="7" t="s">
        <v>10</v>
      </c>
      <c r="F18" s="19">
        <f>G18*F16</f>
        <v>202829.47999999998</v>
      </c>
      <c r="G18" s="8">
        <v>0.57999999999999996</v>
      </c>
    </row>
    <row r="19" spans="1:7" x14ac:dyDescent="0.25">
      <c r="A19" s="6"/>
      <c r="B19" s="7"/>
      <c r="C19" s="7"/>
      <c r="D19" s="7"/>
      <c r="E19" s="7"/>
      <c r="F19" s="7"/>
      <c r="G19" s="8"/>
    </row>
    <row r="20" spans="1:7" x14ac:dyDescent="0.25">
      <c r="A20" s="6"/>
      <c r="B20" s="7"/>
      <c r="C20" s="7"/>
      <c r="D20" s="7"/>
      <c r="E20" s="7"/>
      <c r="F20" s="7"/>
      <c r="G20" s="8"/>
    </row>
    <row r="21" spans="1:7" x14ac:dyDescent="0.25">
      <c r="A21" s="9" t="s">
        <v>15</v>
      </c>
      <c r="B21" s="10" t="s">
        <v>16</v>
      </c>
      <c r="C21" s="11"/>
      <c r="D21" s="12"/>
      <c r="E21" s="12"/>
      <c r="F21" s="12"/>
      <c r="G21" s="13"/>
    </row>
    <row r="22" spans="1:7" x14ac:dyDescent="0.25">
      <c r="A22" s="14" t="s">
        <v>17</v>
      </c>
      <c r="B22" s="10"/>
      <c r="C22" s="11"/>
      <c r="D22" s="12"/>
      <c r="E22" s="12"/>
      <c r="F22" s="12"/>
      <c r="G22" s="13"/>
    </row>
    <row r="23" spans="1:7" x14ac:dyDescent="0.25">
      <c r="A23" s="14" t="s">
        <v>18</v>
      </c>
      <c r="B23" s="15">
        <v>0.5</v>
      </c>
      <c r="C23" s="11"/>
      <c r="D23" s="12"/>
      <c r="E23" s="12"/>
      <c r="F23" s="12"/>
      <c r="G23" s="13"/>
    </row>
    <row r="24" spans="1:7" x14ac:dyDescent="0.25">
      <c r="A24" s="14" t="s">
        <v>19</v>
      </c>
      <c r="B24" s="15">
        <v>0.26</v>
      </c>
      <c r="C24" s="11"/>
      <c r="D24" s="12"/>
      <c r="E24" s="12"/>
      <c r="F24" s="12"/>
      <c r="G24" s="13"/>
    </row>
    <row r="25" spans="1:7" x14ac:dyDescent="0.25">
      <c r="A25" s="14" t="s">
        <v>20</v>
      </c>
      <c r="B25" s="15">
        <v>0.24</v>
      </c>
      <c r="C25" s="15"/>
      <c r="D25" s="11"/>
      <c r="E25" s="11"/>
      <c r="F25" s="11"/>
      <c r="G25" s="17"/>
    </row>
  </sheetData>
  <sheetProtection algorithmName="SHA-512" hashValue="wMcM5WyiJ1hDlpaIw6FKYrJPRVPhr6Rm28jocz9MKB99/NrbGNxJ5oCBd2WjQwXAqUmizFv1QE/l7r7w3vC+QA==" saltValue="qKLM1JiuZRZ/r1jEvh+G1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65032-6772-4691-97C4-C1830DC55B08}">
  <dimension ref="A1:E31"/>
  <sheetViews>
    <sheetView workbookViewId="0">
      <selection activeCell="C29" sqref="C29"/>
    </sheetView>
  </sheetViews>
  <sheetFormatPr defaultRowHeight="15" x14ac:dyDescent="0.25"/>
  <cols>
    <col min="1" max="1" width="45.42578125" customWidth="1"/>
    <col min="2" max="2" width="27.140625" customWidth="1"/>
    <col min="3" max="3" width="19.28515625" style="23" customWidth="1"/>
    <col min="4" max="4" width="15.28515625" style="23" customWidth="1"/>
    <col min="5" max="5" width="15" customWidth="1"/>
  </cols>
  <sheetData>
    <row r="1" spans="1:5" x14ac:dyDescent="0.25">
      <c r="A1" s="20" t="s">
        <v>23</v>
      </c>
      <c r="B1" s="20"/>
    </row>
    <row r="2" spans="1:5" x14ac:dyDescent="0.25">
      <c r="B2" t="s">
        <v>68</v>
      </c>
      <c r="C2" s="23" t="s">
        <v>24</v>
      </c>
      <c r="D2" s="23" t="s">
        <v>25</v>
      </c>
      <c r="E2" t="s">
        <v>53</v>
      </c>
    </row>
    <row r="3" spans="1:5" x14ac:dyDescent="0.25">
      <c r="A3" s="21" t="s">
        <v>26</v>
      </c>
      <c r="B3" t="s">
        <v>65</v>
      </c>
      <c r="C3" s="31">
        <v>19178</v>
      </c>
      <c r="D3" s="31">
        <v>11333</v>
      </c>
      <c r="E3" s="22">
        <f>SUM(C3,D3)</f>
        <v>30511</v>
      </c>
    </row>
    <row r="4" spans="1:5" x14ac:dyDescent="0.25">
      <c r="A4" s="21" t="s">
        <v>27</v>
      </c>
      <c r="B4" t="s">
        <v>65</v>
      </c>
      <c r="C4" s="24">
        <v>27569</v>
      </c>
      <c r="D4" s="24">
        <v>11436</v>
      </c>
      <c r="E4" s="22">
        <f t="shared" ref="E4:E28" si="0">SUM(C4,D4)</f>
        <v>39005</v>
      </c>
    </row>
    <row r="5" spans="1:5" x14ac:dyDescent="0.25">
      <c r="A5" s="21" t="s">
        <v>28</v>
      </c>
      <c r="B5" t="s">
        <v>65</v>
      </c>
      <c r="C5" s="24">
        <v>14500</v>
      </c>
      <c r="D5" s="24">
        <v>9000</v>
      </c>
      <c r="E5" s="22">
        <f t="shared" si="0"/>
        <v>23500</v>
      </c>
    </row>
    <row r="6" spans="1:5" x14ac:dyDescent="0.25">
      <c r="A6" s="21" t="s">
        <v>29</v>
      </c>
      <c r="B6" t="s">
        <v>65</v>
      </c>
      <c r="C6" s="31">
        <v>18575</v>
      </c>
      <c r="D6" s="31">
        <v>11075</v>
      </c>
      <c r="E6" s="22">
        <f t="shared" si="0"/>
        <v>29650</v>
      </c>
    </row>
    <row r="7" spans="1:5" x14ac:dyDescent="0.25">
      <c r="A7" s="21" t="s">
        <v>30</v>
      </c>
      <c r="B7" t="s">
        <v>65</v>
      </c>
      <c r="C7" s="24">
        <v>24954</v>
      </c>
      <c r="D7" s="24">
        <v>16371</v>
      </c>
      <c r="E7" s="22">
        <f t="shared" si="0"/>
        <v>41325</v>
      </c>
    </row>
    <row r="8" spans="1:5" x14ac:dyDescent="0.25">
      <c r="A8" s="21" t="s">
        <v>31</v>
      </c>
      <c r="B8" t="s">
        <v>66</v>
      </c>
      <c r="C8" s="32">
        <v>3405</v>
      </c>
      <c r="D8" s="32">
        <v>19815</v>
      </c>
      <c r="E8" s="22">
        <f t="shared" si="0"/>
        <v>23220</v>
      </c>
    </row>
    <row r="9" spans="1:5" x14ac:dyDescent="0.25">
      <c r="A9" s="21" t="s">
        <v>32</v>
      </c>
      <c r="B9" s="30" t="s">
        <v>67</v>
      </c>
      <c r="C9" s="24">
        <v>27662</v>
      </c>
      <c r="D9" s="24">
        <v>17127</v>
      </c>
      <c r="E9" s="22">
        <f t="shared" si="0"/>
        <v>44789</v>
      </c>
    </row>
    <row r="10" spans="1:5" x14ac:dyDescent="0.25">
      <c r="A10" s="21" t="s">
        <v>33</v>
      </c>
      <c r="B10" t="s">
        <v>67</v>
      </c>
      <c r="C10" s="31">
        <v>19819</v>
      </c>
      <c r="D10" s="31">
        <v>13653</v>
      </c>
      <c r="E10" s="22">
        <f t="shared" si="0"/>
        <v>33472</v>
      </c>
    </row>
    <row r="11" spans="1:5" x14ac:dyDescent="0.25">
      <c r="A11" s="21" t="s">
        <v>34</v>
      </c>
      <c r="B11" t="s">
        <v>66</v>
      </c>
      <c r="C11" s="24">
        <v>37484</v>
      </c>
      <c r="D11" s="24">
        <v>20107</v>
      </c>
      <c r="E11" s="22">
        <f t="shared" si="0"/>
        <v>57591</v>
      </c>
    </row>
    <row r="12" spans="1:5" x14ac:dyDescent="0.25">
      <c r="A12" s="21" t="s">
        <v>35</v>
      </c>
      <c r="B12" t="s">
        <v>65</v>
      </c>
      <c r="C12" s="31">
        <v>26091</v>
      </c>
      <c r="D12" s="31">
        <v>13244</v>
      </c>
      <c r="E12" s="22">
        <f t="shared" si="0"/>
        <v>39335</v>
      </c>
    </row>
    <row r="13" spans="1:5" x14ac:dyDescent="0.25">
      <c r="A13" s="21" t="s">
        <v>36</v>
      </c>
      <c r="B13" t="s">
        <v>65</v>
      </c>
      <c r="C13" s="31">
        <v>14052</v>
      </c>
      <c r="D13" s="31">
        <v>7965</v>
      </c>
      <c r="E13" s="22">
        <f t="shared" si="0"/>
        <v>22017</v>
      </c>
    </row>
    <row r="14" spans="1:5" x14ac:dyDescent="0.25">
      <c r="A14" s="21" t="s">
        <v>37</v>
      </c>
      <c r="B14" t="s">
        <v>65</v>
      </c>
      <c r="C14" s="31">
        <v>17025</v>
      </c>
      <c r="D14" s="31">
        <v>6869</v>
      </c>
      <c r="E14" s="22">
        <f t="shared" si="0"/>
        <v>23894</v>
      </c>
    </row>
    <row r="15" spans="1:5" x14ac:dyDescent="0.25">
      <c r="A15" s="21" t="s">
        <v>38</v>
      </c>
      <c r="B15" t="s">
        <v>65</v>
      </c>
      <c r="C15" s="31">
        <v>24543</v>
      </c>
      <c r="D15" s="31">
        <v>14563</v>
      </c>
      <c r="E15" s="22">
        <f t="shared" si="0"/>
        <v>39106</v>
      </c>
    </row>
    <row r="16" spans="1:5" x14ac:dyDescent="0.25">
      <c r="A16" s="21" t="s">
        <v>39</v>
      </c>
      <c r="B16" t="s">
        <v>65</v>
      </c>
      <c r="C16" s="24">
        <v>11200</v>
      </c>
      <c r="D16" s="24">
        <v>5544</v>
      </c>
      <c r="E16" s="22">
        <f t="shared" si="0"/>
        <v>16744</v>
      </c>
    </row>
    <row r="17" spans="1:5" x14ac:dyDescent="0.25">
      <c r="A17" s="21" t="s">
        <v>40</v>
      </c>
      <c r="B17" t="s">
        <v>66</v>
      </c>
      <c r="C17" s="31">
        <v>47340</v>
      </c>
      <c r="D17" s="31">
        <v>16860</v>
      </c>
      <c r="E17" s="22">
        <f t="shared" si="0"/>
        <v>64200</v>
      </c>
    </row>
    <row r="18" spans="1:5" x14ac:dyDescent="0.25">
      <c r="A18" s="21" t="s">
        <v>41</v>
      </c>
      <c r="B18" t="s">
        <v>66</v>
      </c>
      <c r="C18" s="31">
        <v>24583</v>
      </c>
      <c r="D18" s="31">
        <v>14439</v>
      </c>
      <c r="E18" s="22">
        <f t="shared" si="0"/>
        <v>39022</v>
      </c>
    </row>
    <row r="19" spans="1:5" x14ac:dyDescent="0.25">
      <c r="A19" s="21" t="s">
        <v>42</v>
      </c>
      <c r="B19" t="s">
        <v>66</v>
      </c>
      <c r="C19" s="31">
        <v>39747</v>
      </c>
      <c r="D19" s="31">
        <v>19359</v>
      </c>
      <c r="E19" s="22">
        <f t="shared" si="0"/>
        <v>59106</v>
      </c>
    </row>
    <row r="20" spans="1:5" x14ac:dyDescent="0.25">
      <c r="A20" s="21" t="s">
        <v>43</v>
      </c>
      <c r="B20" t="s">
        <v>66</v>
      </c>
      <c r="C20" s="31">
        <v>18608</v>
      </c>
      <c r="D20" s="31">
        <v>9110</v>
      </c>
      <c r="E20" s="22">
        <f t="shared" si="0"/>
        <v>27718</v>
      </c>
    </row>
    <row r="21" spans="1:5" x14ac:dyDescent="0.25">
      <c r="A21" s="21" t="s">
        <v>44</v>
      </c>
      <c r="B21" t="s">
        <v>67</v>
      </c>
      <c r="C21" s="31">
        <v>18400</v>
      </c>
      <c r="D21" s="31">
        <v>9590</v>
      </c>
      <c r="E21" s="22">
        <f t="shared" si="0"/>
        <v>27990</v>
      </c>
    </row>
    <row r="22" spans="1:5" x14ac:dyDescent="0.25">
      <c r="A22" s="21" t="s">
        <v>45</v>
      </c>
      <c r="B22" t="s">
        <v>67</v>
      </c>
      <c r="C22" s="24">
        <v>39522</v>
      </c>
      <c r="D22" s="24">
        <v>18860</v>
      </c>
      <c r="E22" s="22">
        <f t="shared" si="0"/>
        <v>58382</v>
      </c>
    </row>
    <row r="23" spans="1:5" x14ac:dyDescent="0.25">
      <c r="A23" s="21" t="s">
        <v>46</v>
      </c>
      <c r="B23" t="s">
        <v>67</v>
      </c>
      <c r="C23" s="24">
        <v>58971</v>
      </c>
      <c r="D23" s="24">
        <v>31550</v>
      </c>
      <c r="E23" s="22">
        <f t="shared" si="0"/>
        <v>90521</v>
      </c>
    </row>
    <row r="24" spans="1:5" x14ac:dyDescent="0.25">
      <c r="A24" s="21" t="s">
        <v>47</v>
      </c>
      <c r="B24" t="s">
        <v>67</v>
      </c>
      <c r="C24" s="31">
        <v>35586</v>
      </c>
      <c r="D24" s="31">
        <v>19200</v>
      </c>
      <c r="E24" s="22">
        <f t="shared" si="0"/>
        <v>54786</v>
      </c>
    </row>
    <row r="25" spans="1:5" x14ac:dyDescent="0.25">
      <c r="A25" s="21" t="s">
        <v>48</v>
      </c>
      <c r="B25" t="s">
        <v>67</v>
      </c>
      <c r="C25" s="31">
        <v>17896</v>
      </c>
      <c r="D25" s="31">
        <v>11272</v>
      </c>
      <c r="E25" s="22">
        <f t="shared" si="0"/>
        <v>29168</v>
      </c>
    </row>
    <row r="26" spans="1:5" x14ac:dyDescent="0.25">
      <c r="A26" s="21" t="s">
        <v>49</v>
      </c>
      <c r="B26" t="s">
        <v>67</v>
      </c>
      <c r="C26" s="31">
        <v>23640</v>
      </c>
      <c r="D26" s="31">
        <v>12022</v>
      </c>
      <c r="E26" s="22">
        <f t="shared" si="0"/>
        <v>35662</v>
      </c>
    </row>
    <row r="27" spans="1:5" x14ac:dyDescent="0.25">
      <c r="A27" s="21" t="s">
        <v>50</v>
      </c>
      <c r="B27" t="s">
        <v>65</v>
      </c>
      <c r="C27" s="31">
        <v>10342</v>
      </c>
      <c r="D27" s="31">
        <v>5122</v>
      </c>
      <c r="E27" s="22">
        <f t="shared" si="0"/>
        <v>15464</v>
      </c>
    </row>
    <row r="28" spans="1:5" x14ac:dyDescent="0.25">
      <c r="A28" s="21" t="s">
        <v>51</v>
      </c>
      <c r="B28" t="s">
        <v>66</v>
      </c>
      <c r="C28" s="31">
        <v>6194</v>
      </c>
      <c r="D28" s="31">
        <v>4220</v>
      </c>
      <c r="E28" s="22">
        <f t="shared" si="0"/>
        <v>10414</v>
      </c>
    </row>
    <row r="29" spans="1:5" x14ac:dyDescent="0.25">
      <c r="A29" s="20" t="s">
        <v>52</v>
      </c>
      <c r="B29" s="20"/>
      <c r="C29" s="26">
        <f>SUM(C3:C28)</f>
        <v>626886</v>
      </c>
      <c r="D29" s="26">
        <f t="shared" ref="D29" si="1">SUM(D3:D28)</f>
        <v>349706</v>
      </c>
      <c r="E29" s="25">
        <f>SUM(E3:E28)</f>
        <v>976592</v>
      </c>
    </row>
    <row r="31" spans="1:5" x14ac:dyDescent="0.25">
      <c r="C31" s="28"/>
      <c r="D31" s="28"/>
    </row>
  </sheetData>
  <sheetProtection algorithmName="SHA-512" hashValue="9Iw3vFZHzGmpqGPp8/ohwHshNEBsxOlTlT8N/Si7Eb2WyN4BECGbC/jPShUFUCCkm5+J95DfO5HEn2qAyzVkFw==" saltValue="xgelmTaj4dZDCtXG5D9kUA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5D95D-1E02-4CDF-ACB5-D406D695E936}">
  <dimension ref="A1:C8"/>
  <sheetViews>
    <sheetView tabSelected="1" workbookViewId="0">
      <selection activeCell="A19" sqref="A19"/>
    </sheetView>
  </sheetViews>
  <sheetFormatPr defaultRowHeight="15" x14ac:dyDescent="0.25"/>
  <cols>
    <col min="1" max="1" width="63.5703125" customWidth="1"/>
    <col min="2" max="2" width="19.140625" customWidth="1"/>
    <col min="3" max="3" width="15.140625" customWidth="1"/>
  </cols>
  <sheetData>
    <row r="1" spans="1:3" x14ac:dyDescent="0.25">
      <c r="A1" s="20" t="s">
        <v>61</v>
      </c>
    </row>
    <row r="3" spans="1:3" ht="30" x14ac:dyDescent="0.25">
      <c r="A3" s="27"/>
      <c r="B3" s="27" t="s">
        <v>54</v>
      </c>
      <c r="C3" s="21" t="s">
        <v>69</v>
      </c>
    </row>
    <row r="4" spans="1:3" ht="45" x14ac:dyDescent="0.25">
      <c r="A4" s="27" t="s">
        <v>55</v>
      </c>
      <c r="B4" t="s">
        <v>56</v>
      </c>
      <c r="C4" s="29" t="s">
        <v>62</v>
      </c>
    </row>
    <row r="5" spans="1:3" ht="45" x14ac:dyDescent="0.25">
      <c r="A5" s="27" t="s">
        <v>57</v>
      </c>
      <c r="B5" t="s">
        <v>58</v>
      </c>
      <c r="C5" s="29" t="s">
        <v>63</v>
      </c>
    </row>
    <row r="6" spans="1:3" ht="45" x14ac:dyDescent="0.25">
      <c r="A6" s="27" t="s">
        <v>59</v>
      </c>
      <c r="B6" t="s">
        <v>60</v>
      </c>
      <c r="C6" s="29" t="s">
        <v>64</v>
      </c>
    </row>
    <row r="8" spans="1:3" x14ac:dyDescent="0.25">
      <c r="A8" s="20" t="s">
        <v>70</v>
      </c>
    </row>
  </sheetData>
  <sheetProtection algorithmName="SHA-512" hashValue="rQe95bq9gQ9fC4lXhnXQ1rL8SBWC4Y7EKRx6YvZvGUKZbqBrDYEz3wWI2sREWY++JJ1//v73aG6tdUKXOxtLeA==" saltValue="9pqmRYq9BpQrMnmAkW22k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E7440D9B319A4D8F78A10B4F84E762" ma:contentTypeVersion="4" ma:contentTypeDescription="Create a new document." ma:contentTypeScope="" ma:versionID="6198da29582855821ef0ee915381f0c1">
  <xsd:schema xmlns:xsd="http://www.w3.org/2001/XMLSchema" xmlns:xs="http://www.w3.org/2001/XMLSchema" xmlns:p="http://schemas.microsoft.com/office/2006/metadata/properties" xmlns:ns2="8b8c671d-a7e3-44d5-b6e8-2e221723aef2" xmlns:ns3="2edfd30f-2742-421a-bd64-42ea5ebdb571" targetNamespace="http://schemas.microsoft.com/office/2006/metadata/properties" ma:root="true" ma:fieldsID="2ae08fb42dadaa180d2e4d7afe62425c" ns2:_="" ns3:_="">
    <xsd:import namespace="8b8c671d-a7e3-44d5-b6e8-2e221723aef2"/>
    <xsd:import namespace="2edfd30f-2742-421a-bd64-42ea5ebdb5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c671d-a7e3-44d5-b6e8-2e221723ae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fd30f-2742-421a-bd64-42ea5ebdb57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942805-AD7C-4D93-918A-E175EA5F2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8c671d-a7e3-44d5-b6e8-2e221723aef2"/>
    <ds:schemaRef ds:uri="2edfd30f-2742-421a-bd64-42ea5ebdb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530566-72E4-415F-BFB9-001D549AF1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9C470D-9FBF-470C-85BE-2822B264AA0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Algemene uitgangspunten</vt:lpstr>
      <vt:lpstr>Aantallen per GGD</vt:lpstr>
      <vt:lpstr>Fasering veldwerk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Meerdink, Anne</dc:creator>
  <cp:lastModifiedBy>Dave van der Kroft</cp:lastModifiedBy>
  <dcterms:created xsi:type="dcterms:W3CDTF">2022-04-04T13:56:21Z</dcterms:created>
  <dcterms:modified xsi:type="dcterms:W3CDTF">2022-04-06T11:15:17Z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0x010100BCE7440D9B319A4D8F78A10B4F84E762</vt:lpwstr>
  </property>
</Properties>
</file>