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edubuas.sharepoint.com/sites/EAWerkplekapparatuur/Shared Documents/General/3. Nota van inlichtingen/NVI 3/"/>
    </mc:Choice>
  </mc:AlternateContent>
  <xr:revisionPtr revIDLastSave="10" documentId="8_{A2218E9C-3E77-46B6-905F-8F1C33DC2BE3}" xr6:coauthVersionLast="47" xr6:coauthVersionMax="47" xr10:uidLastSave="{FC86871B-0191-4390-B9F6-330A6F01AA09}"/>
  <bookViews>
    <workbookView xWindow="26700" yWindow="285" windowWidth="24015" windowHeight="19740" activeTab="1" xr2:uid="{00000000-000D-0000-FFFF-FFFF00000000}"/>
  </bookViews>
  <sheets>
    <sheet name="Toelichting" sheetId="1" r:id="rId1"/>
    <sheet name="Deel 1 " sheetId="2" r:id="rId2"/>
    <sheet name="Deel 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1" i="2" l="1"/>
  <c r="C11" i="2"/>
  <c r="D21" i="2"/>
  <c r="D32" i="2"/>
  <c r="H40" i="3"/>
  <c r="F25" i="3"/>
  <c r="E44" i="3"/>
  <c r="E45" i="3"/>
  <c r="E46" i="3"/>
  <c r="E47" i="3"/>
  <c r="E48" i="3"/>
  <c r="E49" i="3"/>
  <c r="E50" i="3"/>
  <c r="E51" i="3"/>
  <c r="E52" i="3"/>
  <c r="E43" i="3"/>
  <c r="E31" i="3"/>
  <c r="E32" i="3"/>
  <c r="E33" i="3"/>
  <c r="E34" i="3"/>
  <c r="E35" i="3"/>
  <c r="E36" i="3"/>
  <c r="E37" i="3"/>
  <c r="E30" i="3"/>
  <c r="E22" i="3"/>
  <c r="E23" i="3"/>
  <c r="E21" i="3"/>
  <c r="E17" i="3"/>
  <c r="E16" i="3"/>
  <c r="E12" i="3"/>
  <c r="E11" i="3"/>
  <c r="G11" i="3" s="1"/>
  <c r="G44" i="3" l="1"/>
  <c r="G45" i="3"/>
  <c r="G46" i="3"/>
  <c r="G43" i="3"/>
  <c r="G31" i="3"/>
  <c r="G32" i="3"/>
  <c r="G33" i="3"/>
  <c r="G34" i="3"/>
  <c r="G35" i="3"/>
  <c r="G36" i="3"/>
  <c r="G37" i="3"/>
  <c r="G30" i="3"/>
  <c r="G28" i="3"/>
  <c r="G22" i="3"/>
  <c r="G23" i="3"/>
  <c r="G21" i="3"/>
  <c r="G17" i="3"/>
  <c r="G16" i="3"/>
  <c r="G12" i="3"/>
  <c r="H24" i="3" l="1"/>
  <c r="H38" i="3"/>
  <c r="H18" i="3"/>
  <c r="H13" i="3"/>
  <c r="D31" i="2" l="1"/>
  <c r="D30" i="2"/>
  <c r="D29" i="2"/>
  <c r="D28" i="2"/>
  <c r="D27" i="2"/>
  <c r="D26" i="2"/>
  <c r="D14" i="2"/>
  <c r="D19" i="2" l="1"/>
  <c r="D20" i="2" l="1"/>
  <c r="D18" i="2"/>
  <c r="D16" i="2"/>
  <c r="D15" i="2"/>
  <c r="D23" i="2" l="1"/>
  <c r="D11" i="2" l="1"/>
</calcChain>
</file>

<file path=xl/sharedStrings.xml><?xml version="1.0" encoding="utf-8"?>
<sst xmlns="http://schemas.openxmlformats.org/spreadsheetml/2006/main" count="189" uniqueCount="129">
  <si>
    <t>Tabblad 1 van 3</t>
  </si>
  <si>
    <t>Spelregels:</t>
  </si>
  <si>
    <t>Manier van lezen en vragen:</t>
  </si>
  <si>
    <t xml:space="preserve">* Begrippendefinities zijn voor zover noodzakelijk vermeld in het aanbestedingsdocument. </t>
  </si>
  <si>
    <t xml:space="preserve">* Benoemde spelregels op dit tabblad gelden voor alle in te leveren standaardformulieren. </t>
  </si>
  <si>
    <t>Wijze van invullen en indienen:</t>
  </si>
  <si>
    <t>* Inschrijver is zelf verantwoordelijk voor het juist invullen van de tarieven om te komen tot een totaalbedrag. Optelfouten zijn voor risico van de Inschrijver.</t>
  </si>
  <si>
    <t>* Indien u geen kosten doorberekent en/of een laag tarief wil hanteren dient u hier tenminste € 0,01 in de betreffende cel aan te geven.</t>
  </si>
  <si>
    <t xml:space="preserve">* Bij de gevraagde percentages op het volgende tabblad zijn getallen vanaf 0,01% toegestaan. Negatieve getallen en "0"-percentages zijn niet toegestaan. </t>
  </si>
  <si>
    <t>* U dient dit gepubliceerde en door u ingevulde Excel bestand in een bewerkbaar Excel-format en PDF-format bij uw Inschrijving te voegen.</t>
  </si>
  <si>
    <t xml:space="preserve">* Alle op te geven percentages en tarieven dienen all-in te zijn, dat wil zeggen zijn inclusief alle bij- en/of voorkomende kosten (b.v. administratie, loonkosten, vervoerskosten, reiskosten, etc.). </t>
  </si>
  <si>
    <t>* Aanvullende voorwaarden zijn gesteld in de aanbestedingsdocument en het programma van eisen.</t>
  </si>
  <si>
    <t xml:space="preserve">* De relevante opmerkingen in de nota van inlichtingen (1ste en/of 2de) zijn ook van toepassing op dit Standaardformulier.  </t>
  </si>
  <si>
    <t>* Opgegeven tarieven zijn onafhankelijk van de aantallen. Inschrijver kan hieraan geen rechten ontlenen. Indien gewenst kan BUas voor dezelfde opgegeven stuksprijs andere aantallen bestellen en/of afnemen.</t>
  </si>
  <si>
    <t>* Opgegeven tarieven zijn onafhankelijk van elkaar en zijn indien gewenst door BUas afzonderlijk op te dragen.</t>
  </si>
  <si>
    <t>* Opgegeven tarieven zijn voor werkzaamheden gedurende kantoortijden.</t>
  </si>
  <si>
    <t>Beoordeling:</t>
  </si>
  <si>
    <t>* De ingevulde percentages en tarieven worden beoordeeld op volledigheid en op vormvereisten zoals vermeld in het aanbestedingsdocument.</t>
  </si>
  <si>
    <t>* De ingediende gegevens worden beschouwd op het aspect manipulatief inschrijven. Manipulatief inschrijven leidt tot uitsluiting.</t>
  </si>
  <si>
    <t>* De prijs wordt beoordeeld aan de hand van de in het aanbestedingsdocument aangegeven beoordelingsmethodiek (zie hoofdstuk 6).</t>
  </si>
  <si>
    <t>Tabblad 2 van 3</t>
  </si>
  <si>
    <t>Uitleg kleurmarkering cellen:</t>
  </si>
  <si>
    <t>Het berekende feitelijk tarief zal zo nodig ook gehanteerd worden voor afzonderlijk af te nemen producten.</t>
  </si>
  <si>
    <t>Groen gemarkeerde velden dienen verplicht ingevuld te worden</t>
  </si>
  <si>
    <t>Blauw gearceerde velden zijn een resultaat van ingevulde gegevens</t>
  </si>
  <si>
    <t>Fictieve prijs die wordt beoordeeld</t>
  </si>
  <si>
    <t>advies+inkoop</t>
  </si>
  <si>
    <t>opt. Diensten</t>
  </si>
  <si>
    <t xml:space="preserve">Totale Fictieve prijs ter beoordeling </t>
  </si>
  <si>
    <t>Adviesdiensten</t>
  </si>
  <si>
    <t># ureninzet</t>
  </si>
  <si>
    <t>prijs per uur</t>
  </si>
  <si>
    <t>subtotaal</t>
  </si>
  <si>
    <t>&lt;Omschrijving type medewerker&gt;</t>
  </si>
  <si>
    <t>Inkoopprocedure</t>
  </si>
  <si>
    <t xml:space="preserve"> </t>
  </si>
  <si>
    <t>Totale ingeschatte kosten vaste dienstverlening 2022-2027</t>
  </si>
  <si>
    <t>Feitelijke aanbiedingsprijs Advies en inkoopprocedure per 'stuk'</t>
  </si>
  <si>
    <t>Optionele Diensten</t>
  </si>
  <si>
    <t>Opslagprijs per stuk per dienst</t>
  </si>
  <si>
    <t>Indicatieve af te nemen eenheden</t>
  </si>
  <si>
    <t>Totaalprijs opslagprijs x af te nemen eenheden</t>
  </si>
  <si>
    <t>Installeren van een extra component</t>
  </si>
  <si>
    <t>Het zodanig in batches aanleveren van apparatuur (veilig, ontdaan van verpakkingen, etc.) dat deze vlot door BUas IT-medewerkers kan worden uitgerold op locatie.</t>
  </si>
  <si>
    <t>Optelsom van alle optionele diensten:</t>
  </si>
  <si>
    <t>weging 40%</t>
  </si>
  <si>
    <t>Bij het toevoegen of verwijderen van regels dient u zelf de optelsommen te controleren.</t>
  </si>
  <si>
    <t>Verkeerde tellingen leiden tot uitsluiting.</t>
  </si>
  <si>
    <t>Tabblad 3 van 3</t>
  </si>
  <si>
    <t>Product</t>
  </si>
  <si>
    <t>Beschrijving Inschrijver</t>
  </si>
  <si>
    <t>Totaalprijs</t>
  </si>
  <si>
    <t>Laptops</t>
  </si>
  <si>
    <t>&lt;&lt;omschrijving&gt;&gt;</t>
  </si>
  <si>
    <t>Tentamen laptop 13.3"</t>
  </si>
  <si>
    <t>Subtotaal</t>
  </si>
  <si>
    <t>Monitoren</t>
  </si>
  <si>
    <t>Monitor (LED-uitvoering) thuis</t>
  </si>
  <si>
    <t>Monitor (LED-uitvoering) werk</t>
  </si>
  <si>
    <t>PC's</t>
  </si>
  <si>
    <t>Grafische PC</t>
  </si>
  <si>
    <t>iMac</t>
  </si>
  <si>
    <t>Aantal devices/eenheden</t>
  </si>
  <si>
    <t>Overige</t>
  </si>
  <si>
    <t>(ICT) Supplies</t>
  </si>
  <si>
    <t>Toetsenbord</t>
  </si>
  <si>
    <t>Muizen (bedraad)</t>
  </si>
  <si>
    <t>Laptop tas ten behoeve van standaard laptop</t>
  </si>
  <si>
    <t>Laptop stand</t>
  </si>
  <si>
    <t>Noise cancelling headphone</t>
  </si>
  <si>
    <t>Webcams</t>
  </si>
  <si>
    <t>Pointer</t>
  </si>
  <si>
    <t>Totaal te beoordelen fictieve prijs</t>
  </si>
  <si>
    <r>
      <rPr>
        <u/>
        <sz val="9"/>
        <color theme="1"/>
        <rFont val="Open Sans"/>
        <family val="2"/>
      </rPr>
      <t>aanvullende toelichting:</t>
    </r>
    <r>
      <rPr>
        <sz val="9"/>
        <color theme="1"/>
        <rFont val="Open Sans"/>
        <family val="2"/>
      </rPr>
      <t xml:space="preserve"> </t>
    </r>
  </si>
  <si>
    <t>Standaardformulier 3 deel 1: Prijzenblad Dienstverlening</t>
  </si>
  <si>
    <t>* In tabblad "Deel 1 Dienstverlening" staat een opsomming van de afzonderlijke eenheden vermeld. De vergelijkingsprijs op dit blad zal in de beoordeling worden meegenomen.</t>
  </si>
  <si>
    <t>Optionele apparatuur</t>
  </si>
  <si>
    <t>&lt;&lt;omschrijving, niet verplicht in te vullen&gt;&gt;</t>
  </si>
  <si>
    <t>Controleren op schade, compleetheid en functionaliteit (DOA check) voor levering.</t>
  </si>
  <si>
    <t>heel sporadisch.</t>
  </si>
  <si>
    <t>niet bij laptops, alleen bij monitoren voor werk en PC's van toepassing.</t>
  </si>
  <si>
    <t>Van toepassing op (kan veranderen gedurende de overeenkomst):</t>
  </si>
  <si>
    <t>Inname (milieuvriendelijk) en wipen van oude apparatuur.</t>
  </si>
  <si>
    <t>Het uitleveren van devices op de werkplek met Asset-tag.</t>
  </si>
  <si>
    <t>Het uitleveren van devices op de werkplek zonder Asset-tag.</t>
  </si>
  <si>
    <t>&lt;overige optionele specials -&gt; wens 4&gt;</t>
  </si>
  <si>
    <t>&lt;overige optionele diensten -&gt; wens 3, niet verplicht in te vullen&gt;</t>
  </si>
  <si>
    <t>&lt;overige optionele randapparatuur -&gt; wens 4&gt;</t>
  </si>
  <si>
    <t xml:space="preserve">&lt;optioneel&gt; Gamelaptop 15" </t>
  </si>
  <si>
    <t>&lt;optioneel&gt; Gamelaptop 17"</t>
  </si>
  <si>
    <t>Aantallen over 5 jaren</t>
  </si>
  <si>
    <t xml:space="preserve">* Dit Standaardformulier bevat 3 tabbladen, u dient tabblad "Deel 1" en "Deel 2" bij uw inschrijving te voegen. </t>
  </si>
  <si>
    <t>* Inschrijver dient alle groen gemarkeerde velden met zwarte tekst in te vullen. Het wijzigen, in welke vorm dan ook, van de andere velden leidt tot uitsluiting. U kunt dan niet meer in aanmerking komen voor gunning.</t>
  </si>
  <si>
    <t>Standaardformulier 3 deel 2: Prijzenblad Basis assortiment</t>
  </si>
  <si>
    <t>* In tabblad "Deel 2 Basis assoritment" staat een opsomming van de afzonderlijke eenheden vermeld. De vergelijkingsprijs op dit blad zal in de beoordeling worden meegenomen.</t>
  </si>
  <si>
    <t>* Vragen over dit document kunt u stellen via Standaardformulier 4, de antwoorden treft u aan in de Nota van Inlichtingen.</t>
  </si>
  <si>
    <t xml:space="preserve">Optioneel in te vullen </t>
  </si>
  <si>
    <t>Inschrijver:</t>
  </si>
  <si>
    <t>Naam en functie rechtsgeldig  vertegenwoordiger:</t>
  </si>
  <si>
    <t>Handtekening:</t>
  </si>
  <si>
    <t>Datum:</t>
  </si>
  <si>
    <t xml:space="preserve">Standaardformulier 3: Prijzenblad EA Werkplekapparatuur </t>
  </si>
  <si>
    <t>2022/EAWerkpl/JT</t>
  </si>
  <si>
    <t>Aantal ingeschatte te leveren producten via een inkoopprocedure (uitgangspunt circa 2/3 van het aantal devices/eenheden, zie deel 2). Deze aantallen zijn indicatief.</t>
  </si>
  <si>
    <t>weging 60%</t>
  </si>
  <si>
    <t>Balie PC en overige</t>
  </si>
  <si>
    <t>Standaard model laptop 14"</t>
  </si>
  <si>
    <t xml:space="preserve">Indien de specificatie van bovengenoemde apparatuur (uit o.a. het basis assortiment zie bijlage 6) wijzigen door technologische verbeteringen in o.a. de processoren, " van het scherm etc. blijft de gehanteerde korting leidend gedurende de hele looptijd van de overeenkomst. </t>
  </si>
  <si>
    <t>&lt;optioneel&gt; Apple Macbook Pro 13"</t>
  </si>
  <si>
    <t>&lt;optioneel&gt; Player NUC i5</t>
  </si>
  <si>
    <t>De aantallen in kolom F zijn inschattingen die op basis van de kennis van vandaag over de behoefte in 2022 t/m 2027. Voortscheidend inzicht zal zeker invloed hebben op deze aantallen.</t>
  </si>
  <si>
    <t>Kolommen B, C en D dienen verplicht ingevuld te worden. In kolom B geeft inschrijver zodanig specifieke informatie over desbetreffend product zo dat er geen misverstand kan ontstaan.</t>
  </si>
  <si>
    <t>Laptops, monitoren en PC's en overige producten moeten voldoen aan de gestelde eisen die zijn gesteld (zie met name Bijlage 4, 5 en 6).Ook heeft hoofdstuk 6 van het beschrijvend document grote invloed op dit prijsblad.</t>
  </si>
  <si>
    <t>Adapter laptop</t>
  </si>
  <si>
    <t>Andere optionele diensten (wens 3)</t>
  </si>
  <si>
    <t>Bij adviesdiensten, inkoopprocedure en overige optionele diensten, kan Inschrijver naar wens regels toevoegen of leeg laten. U dient dan een regel met bijhorende formule te kopiëren.</t>
  </si>
  <si>
    <t>Verzorgen technology update 4-6 medewerkers per jaar</t>
  </si>
  <si>
    <t>Bij optionele apparatuur kan Inschrijver naar wens regels toevoegen of leeg laten. U dient dan een regel met bijhorende formule te kopiëren.</t>
  </si>
  <si>
    <r>
      <t xml:space="preserve">In dit prijsblad voegt u alle relevante 'kostendragers' toe voor de adviesdiensten en inkoopprocedure. Alle bedragen zijn </t>
    </r>
    <r>
      <rPr>
        <sz val="9"/>
        <color rgb="FFFF0000"/>
        <rFont val="Open Sans"/>
        <family val="2"/>
      </rPr>
      <t>exclusief</t>
    </r>
    <r>
      <rPr>
        <sz val="9"/>
        <color theme="1"/>
        <rFont val="Open Sans"/>
        <family val="2"/>
      </rPr>
      <t xml:space="preserve"> btw. </t>
    </r>
  </si>
  <si>
    <r>
      <t xml:space="preserve">* Inschrijver dient de percentages en tarieven (in Euro's) </t>
    </r>
    <r>
      <rPr>
        <sz val="9"/>
        <color rgb="FFFF0000"/>
        <rFont val="Open Sans"/>
        <family val="2"/>
      </rPr>
      <t>exclusief</t>
    </r>
    <r>
      <rPr>
        <sz val="9"/>
        <color theme="1"/>
        <rFont val="Open Sans"/>
        <family val="2"/>
      </rPr>
      <t xml:space="preserve"> btw op te geven.</t>
    </r>
  </si>
  <si>
    <r>
      <rPr>
        <sz val="9"/>
        <color rgb="FFFF0000"/>
        <rFont val="Open Sans"/>
        <family val="2"/>
      </rPr>
      <t>Inschrijver garandeerd beschikbaarheid en prijs in dit prijzenblad voor een periode van 3 maanden vanaf datum offerte.</t>
    </r>
    <r>
      <rPr>
        <sz val="9"/>
        <rFont val="Open Sans"/>
        <family val="2"/>
      </rPr>
      <t xml:space="preserve">  Na gunning kunnen partijen aanvullingen toevoegen aan deze catalogus.</t>
    </r>
  </si>
  <si>
    <r>
      <t>Veld '</t>
    </r>
    <r>
      <rPr>
        <sz val="9"/>
        <color rgb="FFFF0000"/>
        <rFont val="Open Sans"/>
        <family val="2"/>
      </rPr>
      <t>H40</t>
    </r>
    <r>
      <rPr>
        <sz val="9"/>
        <color theme="9" tint="-0.249977111117893"/>
        <rFont val="Open Sans"/>
        <family val="2"/>
      </rPr>
      <t>'</t>
    </r>
    <r>
      <rPr>
        <sz val="9"/>
        <color theme="1"/>
        <rFont val="Open Sans"/>
        <family val="2"/>
      </rPr>
      <t xml:space="preserve"> geeft de 'totale fictieve prijs' weer zoals wordt meegenomen in de beoordeling. </t>
    </r>
  </si>
  <si>
    <r>
      <rPr>
        <b/>
        <sz val="9"/>
        <color rgb="FFFF0000"/>
        <rFont val="Open Sans"/>
        <family val="2"/>
      </rPr>
      <t>Inkoopprijs</t>
    </r>
    <r>
      <rPr>
        <b/>
        <sz val="9"/>
        <color theme="1"/>
        <rFont val="Open Sans"/>
        <family val="2"/>
      </rPr>
      <t xml:space="preserve"> per stuk (= 100%) </t>
    </r>
    <r>
      <rPr>
        <b/>
        <sz val="9"/>
        <color rgb="FFFF0000"/>
        <rFont val="Open Sans"/>
        <family val="2"/>
      </rPr>
      <t xml:space="preserve">excl </t>
    </r>
    <r>
      <rPr>
        <b/>
        <sz val="9"/>
        <color theme="1"/>
        <rFont val="Open Sans"/>
        <family val="2"/>
      </rPr>
      <t>btw</t>
    </r>
  </si>
  <si>
    <r>
      <rPr>
        <b/>
        <sz val="9"/>
        <color rgb="FFFF0000"/>
        <rFont val="Open Sans"/>
        <family val="2"/>
      </rPr>
      <t>Opslag</t>
    </r>
    <r>
      <rPr>
        <b/>
        <sz val="9"/>
        <color theme="1"/>
        <rFont val="Open Sans"/>
        <family val="2"/>
      </rPr>
      <t>percentage, getal uitgedrukt in procenten</t>
    </r>
  </si>
  <si>
    <r>
      <rPr>
        <b/>
        <sz val="9"/>
        <color rgb="FFFF0000"/>
        <rFont val="Open Sans"/>
        <family val="2"/>
      </rPr>
      <t>Inkoop</t>
    </r>
    <r>
      <rPr>
        <b/>
        <sz val="9"/>
        <color theme="1"/>
        <rFont val="Open Sans"/>
        <family val="2"/>
      </rPr>
      <t xml:space="preserve">prijs </t>
    </r>
    <r>
      <rPr>
        <b/>
        <sz val="9"/>
        <color rgb="FFFF0000"/>
        <rFont val="Open Sans"/>
        <family val="2"/>
      </rPr>
      <t>plus opslag</t>
    </r>
    <r>
      <rPr>
        <b/>
        <sz val="9"/>
        <color theme="1"/>
        <rFont val="Open Sans"/>
        <family val="2"/>
      </rPr>
      <t>percentage</t>
    </r>
  </si>
  <si>
    <r>
      <t xml:space="preserve">Feitelijke facturering zal in die situatie dan niet op basis van de hier vermelde prijzen plaatsvinden, maar op basis van de dan geldende </t>
    </r>
    <r>
      <rPr>
        <sz val="9"/>
        <color rgb="FFFF0000"/>
        <rFont val="Open Sans"/>
        <family val="2"/>
      </rPr>
      <t>inkoop</t>
    </r>
    <r>
      <rPr>
        <sz val="9"/>
        <color theme="1"/>
        <rFont val="Open Sans"/>
        <family val="2"/>
      </rPr>
      <t xml:space="preserve">prijzen en het hierboven ingediende </t>
    </r>
    <r>
      <rPr>
        <sz val="9"/>
        <color rgb="FFFF0000"/>
        <rFont val="Open Sans"/>
        <family val="2"/>
      </rPr>
      <t>opslag</t>
    </r>
    <r>
      <rPr>
        <sz val="9"/>
        <color theme="1"/>
        <rFont val="Open Sans"/>
        <family val="2"/>
      </rPr>
      <t xml:space="preserve">percentage (ongeacht de afnames). </t>
    </r>
  </si>
  <si>
    <t>De hier ingevulde informatie (af te nemen eenheden) betreft het uitgangspunt voor de aanbieding de hele looptijd van de overeenkomst (5 jaar).</t>
  </si>
  <si>
    <t>Het opslagpercentage blijft staan onder gelijkblijvende omstandigheden. Indien de omstandigheden wijzigingen, kan dit invloed hebben op de hoogte van de opslag. Zodra zich dergelijke situaties voordoen zal uw voorstel getoetst worden op marktconformiteit.</t>
  </si>
  <si>
    <t>V1.02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</si>
</sst>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_ [$€-413]\ * #,##0.00_ ;_ [$€-413]\ * \-#,##0.00_ ;_ [$€-413]\ * &quot;-&quot;??_ ;_ @_ "/>
  </numFmts>
  <fonts count="16" x14ac:knownFonts="1">
    <font>
      <sz val="11"/>
      <color theme="1"/>
      <name val="Calibri"/>
      <family val="2"/>
      <scheme val="minor"/>
    </font>
    <font>
      <sz val="9"/>
      <color rgb="FF000000"/>
      <name val="Open Sans"/>
      <family val="2"/>
    </font>
    <font>
      <sz val="9"/>
      <color rgb="FFFF0000"/>
      <name val="Open Sans"/>
      <family val="2"/>
    </font>
    <font>
      <b/>
      <sz val="14"/>
      <color theme="1"/>
      <name val="Open Sans"/>
      <family val="2"/>
    </font>
    <font>
      <sz val="14"/>
      <color theme="1"/>
      <name val="Open Sans"/>
      <family val="2"/>
    </font>
    <font>
      <sz val="9"/>
      <color theme="1"/>
      <name val="Open Sans"/>
      <family val="2"/>
    </font>
    <font>
      <b/>
      <sz val="9"/>
      <color theme="1"/>
      <name val="Open Sans"/>
      <family val="2"/>
    </font>
    <font>
      <u/>
      <sz val="9"/>
      <color theme="1"/>
      <name val="Open Sans"/>
      <family val="2"/>
    </font>
    <font>
      <sz val="9"/>
      <color theme="9" tint="-0.249977111117893"/>
      <name val="Open Sans"/>
      <family val="2"/>
    </font>
    <font>
      <sz val="9"/>
      <name val="Open Sans"/>
      <family val="2"/>
    </font>
    <font>
      <b/>
      <sz val="9"/>
      <name val="Open Sans"/>
      <family val="2"/>
    </font>
    <font>
      <b/>
      <sz val="14"/>
      <name val="Open Sans"/>
      <family val="2"/>
    </font>
    <font>
      <sz val="11"/>
      <color theme="1"/>
      <name val="Open Sans"/>
      <family val="2"/>
    </font>
    <font>
      <i/>
      <sz val="9"/>
      <color theme="1"/>
      <name val="Open Sans"/>
      <family val="2"/>
    </font>
    <font>
      <b/>
      <sz val="9"/>
      <color rgb="FFFF0000"/>
      <name val="Open Sans"/>
      <family val="2"/>
    </font>
    <font>
      <strike/>
      <sz val="9"/>
      <color rgb="FFFF0000"/>
      <name val="Open Sans"/>
      <family val="2"/>
    </font>
  </fonts>
  <fills count="11">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theme="5" tint="0.39997558519241921"/>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24">
    <xf numFmtId="0" fontId="0" fillId="0" borderId="0" xfId="0"/>
    <xf numFmtId="164" fontId="9" fillId="2" borderId="12" xfId="0" applyNumberFormat="1" applyFont="1" applyFill="1" applyBorder="1" applyAlignment="1" applyProtection="1">
      <alignment horizontal="right" vertical="top"/>
      <protection locked="0"/>
    </xf>
    <xf numFmtId="164" fontId="9" fillId="10" borderId="13" xfId="0" applyNumberFormat="1" applyFont="1" applyFill="1" applyBorder="1" applyAlignment="1" applyProtection="1">
      <alignment horizontal="right" vertical="top"/>
      <protection locked="0"/>
    </xf>
    <xf numFmtId="10" fontId="9" fillId="10" borderId="13" xfId="0" applyNumberFormat="1" applyFont="1" applyFill="1" applyBorder="1" applyAlignment="1" applyProtection="1">
      <alignment horizontal="right" vertical="top"/>
      <protection locked="0"/>
    </xf>
    <xf numFmtId="164" fontId="9" fillId="2" borderId="13" xfId="0" applyNumberFormat="1" applyFont="1" applyFill="1" applyBorder="1" applyAlignment="1" applyProtection="1">
      <alignment horizontal="right" vertical="top"/>
      <protection locked="0"/>
    </xf>
    <xf numFmtId="164" fontId="9" fillId="10" borderId="12" xfId="0" applyNumberFormat="1" applyFont="1" applyFill="1" applyBorder="1" applyAlignment="1" applyProtection="1">
      <alignment horizontal="right" vertical="top"/>
      <protection locked="0"/>
    </xf>
    <xf numFmtId="10" fontId="9" fillId="10" borderId="12" xfId="0" applyNumberFormat="1" applyFont="1" applyFill="1" applyBorder="1" applyAlignment="1" applyProtection="1">
      <alignment horizontal="right" vertical="top"/>
      <protection locked="0"/>
    </xf>
    <xf numFmtId="164" fontId="9" fillId="10" borderId="18" xfId="0" applyNumberFormat="1" applyFont="1" applyFill="1" applyBorder="1" applyAlignment="1" applyProtection="1">
      <alignment horizontal="right" vertical="top"/>
      <protection locked="0"/>
    </xf>
    <xf numFmtId="10" fontId="9" fillId="10" borderId="18" xfId="0" applyNumberFormat="1" applyFont="1" applyFill="1" applyBorder="1" applyAlignment="1" applyProtection="1">
      <alignment horizontal="right" vertical="top"/>
      <protection locked="0"/>
    </xf>
    <xf numFmtId="0" fontId="3" fillId="0" borderId="0" xfId="0" applyFont="1" applyAlignment="1" applyProtection="1">
      <alignment horizontal="left" vertical="top"/>
    </xf>
    <xf numFmtId="0" fontId="5" fillId="0" borderId="0" xfId="0" applyFont="1" applyAlignment="1" applyProtection="1">
      <alignment horizontal="left" vertical="top"/>
    </xf>
    <xf numFmtId="0" fontId="4" fillId="0" borderId="0" xfId="0" applyFont="1" applyAlignment="1" applyProtection="1">
      <alignment horizontal="left" vertical="top"/>
    </xf>
    <xf numFmtId="0" fontId="5" fillId="0" borderId="23" xfId="0" applyFont="1" applyBorder="1" applyAlignment="1" applyProtection="1">
      <alignment horizontal="left" vertical="top"/>
    </xf>
    <xf numFmtId="0" fontId="2" fillId="0" borderId="0" xfId="0" applyFont="1" applyAlignment="1" applyProtection="1">
      <alignment horizontal="left" vertical="top"/>
    </xf>
    <xf numFmtId="0" fontId="9" fillId="0" borderId="0" xfId="0" applyFont="1" applyAlignment="1" applyProtection="1">
      <alignment horizontal="left" vertical="top"/>
    </xf>
    <xf numFmtId="0" fontId="5" fillId="0" borderId="0" xfId="0" applyFont="1" applyFill="1" applyAlignment="1" applyProtection="1">
      <alignment horizontal="left" vertical="top"/>
    </xf>
    <xf numFmtId="0" fontId="0" fillId="0" borderId="0" xfId="0" applyAlignment="1" applyProtection="1">
      <alignment horizontal="left" vertical="top"/>
    </xf>
    <xf numFmtId="0" fontId="12" fillId="0" borderId="0" xfId="0" applyFont="1" applyAlignment="1" applyProtection="1">
      <alignment horizontal="left" vertical="top"/>
    </xf>
    <xf numFmtId="0" fontId="5" fillId="0" borderId="0" xfId="0" applyFont="1" applyAlignment="1" applyProtection="1">
      <alignment horizontal="left" vertical="top" wrapText="1"/>
    </xf>
    <xf numFmtId="0" fontId="5" fillId="8" borderId="12" xfId="0" applyFont="1" applyFill="1" applyBorder="1" applyAlignment="1" applyProtection="1">
      <alignment horizontal="left" vertical="top" wrapText="1"/>
    </xf>
    <xf numFmtId="0" fontId="5" fillId="5" borderId="12" xfId="0" applyFont="1" applyFill="1" applyBorder="1" applyAlignment="1" applyProtection="1">
      <alignment horizontal="left" vertical="top" wrapText="1"/>
    </xf>
    <xf numFmtId="0" fontId="5" fillId="9" borderId="12" xfId="0" applyFont="1" applyFill="1" applyBorder="1" applyAlignment="1" applyProtection="1">
      <alignment horizontal="left" vertical="top" wrapText="1"/>
    </xf>
    <xf numFmtId="0" fontId="5" fillId="7" borderId="12" xfId="0" applyFont="1" applyFill="1" applyBorder="1" applyAlignment="1" applyProtection="1">
      <alignment horizontal="left" vertical="top" wrapText="1"/>
    </xf>
    <xf numFmtId="0" fontId="5" fillId="10" borderId="12" xfId="0" applyFont="1" applyFill="1" applyBorder="1" applyAlignment="1" applyProtection="1">
      <alignment horizontal="left" vertical="top" wrapText="1"/>
    </xf>
    <xf numFmtId="0" fontId="5" fillId="0" borderId="23" xfId="0" applyFont="1" applyBorder="1" applyAlignment="1" applyProtection="1">
      <alignment horizontal="left" vertical="top" wrapText="1"/>
    </xf>
    <xf numFmtId="0" fontId="5" fillId="0" borderId="25" xfId="0" applyFont="1" applyBorder="1" applyAlignment="1" applyProtection="1">
      <alignment horizontal="left" vertical="top" wrapText="1"/>
    </xf>
    <xf numFmtId="0" fontId="6" fillId="0" borderId="28" xfId="0" applyFont="1" applyBorder="1" applyAlignment="1" applyProtection="1">
      <alignment horizontal="left" vertical="top" wrapText="1"/>
    </xf>
    <xf numFmtId="165" fontId="5" fillId="0" borderId="29" xfId="0" applyNumberFormat="1" applyFont="1" applyBorder="1" applyAlignment="1" applyProtection="1">
      <alignment horizontal="left" vertical="top" wrapText="1"/>
    </xf>
    <xf numFmtId="165" fontId="5" fillId="0" borderId="7" xfId="0" applyNumberFormat="1" applyFont="1" applyBorder="1" applyAlignment="1" applyProtection="1">
      <alignment horizontal="left" vertical="top" wrapText="1"/>
    </xf>
    <xf numFmtId="165" fontId="5" fillId="7" borderId="15" xfId="0" applyNumberFormat="1" applyFont="1" applyFill="1" applyBorder="1" applyAlignment="1" applyProtection="1">
      <alignment horizontal="left" vertical="top" wrapText="1"/>
    </xf>
    <xf numFmtId="0" fontId="0" fillId="0" borderId="0" xfId="0" applyProtection="1"/>
    <xf numFmtId="0" fontId="6" fillId="0" borderId="20" xfId="0" applyFont="1" applyBorder="1" applyAlignment="1" applyProtection="1">
      <alignment horizontal="left" vertical="top" wrapText="1"/>
    </xf>
    <xf numFmtId="0" fontId="5" fillId="5" borderId="13" xfId="0" applyFont="1" applyFill="1" applyBorder="1" applyAlignment="1" applyProtection="1">
      <alignment horizontal="left" vertical="top" wrapText="1"/>
    </xf>
    <xf numFmtId="165" fontId="5" fillId="0" borderId="16" xfId="0" applyNumberFormat="1" applyFont="1" applyBorder="1" applyAlignment="1" applyProtection="1">
      <alignment horizontal="left" vertical="top" wrapText="1"/>
    </xf>
    <xf numFmtId="165" fontId="5" fillId="0" borderId="14" xfId="0" applyNumberFormat="1" applyFont="1" applyBorder="1" applyAlignment="1" applyProtection="1">
      <alignment horizontal="left" vertical="top" wrapText="1"/>
    </xf>
    <xf numFmtId="0" fontId="5" fillId="5" borderId="18" xfId="0" applyFont="1" applyFill="1" applyBorder="1" applyAlignment="1" applyProtection="1">
      <alignment horizontal="left" vertical="top" wrapText="1"/>
    </xf>
    <xf numFmtId="165" fontId="5" fillId="0" borderId="19" xfId="0" applyNumberFormat="1" applyFont="1" applyBorder="1" applyAlignment="1" applyProtection="1">
      <alignment horizontal="left" vertical="top" wrapText="1"/>
    </xf>
    <xf numFmtId="0" fontId="6" fillId="0" borderId="23" xfId="0" applyFont="1" applyBorder="1" applyAlignment="1" applyProtection="1">
      <alignment horizontal="left" vertical="top" wrapText="1"/>
    </xf>
    <xf numFmtId="165" fontId="6" fillId="9" borderId="25" xfId="0" applyNumberFormat="1" applyFont="1" applyFill="1" applyBorder="1" applyAlignment="1" applyProtection="1">
      <alignment horizontal="left" vertical="top" wrapText="1"/>
    </xf>
    <xf numFmtId="0" fontId="9" fillId="0" borderId="32" xfId="0" applyFont="1" applyBorder="1" applyAlignment="1" applyProtection="1">
      <alignment horizontal="left" vertical="top" wrapText="1"/>
    </xf>
    <xf numFmtId="0" fontId="5" fillId="0" borderId="34" xfId="0" applyFont="1" applyBorder="1" applyAlignment="1" applyProtection="1">
      <alignment horizontal="left" vertical="top" wrapText="1"/>
    </xf>
    <xf numFmtId="0" fontId="9" fillId="2" borderId="35" xfId="0" applyFont="1" applyFill="1" applyBorder="1" applyAlignment="1" applyProtection="1">
      <alignment horizontal="left" vertical="top" wrapText="1"/>
    </xf>
    <xf numFmtId="0" fontId="2" fillId="0" borderId="0" xfId="0" applyFont="1" applyAlignment="1" applyProtection="1">
      <alignment horizontal="left" vertical="top" wrapText="1"/>
    </xf>
    <xf numFmtId="0" fontId="6" fillId="8" borderId="23" xfId="0" applyFont="1" applyFill="1" applyBorder="1" applyAlignment="1" applyProtection="1">
      <alignment horizontal="left" vertical="top" wrapText="1"/>
    </xf>
    <xf numFmtId="0" fontId="6" fillId="8" borderId="36" xfId="0" applyFont="1" applyFill="1" applyBorder="1" applyAlignment="1" applyProtection="1">
      <alignment horizontal="left" vertical="top" wrapText="1"/>
    </xf>
    <xf numFmtId="0" fontId="6" fillId="8" borderId="41" xfId="0" applyFont="1" applyFill="1" applyBorder="1" applyAlignment="1" applyProtection="1">
      <alignment horizontal="left" vertical="top" wrapText="1"/>
    </xf>
    <xf numFmtId="165" fontId="6" fillId="8" borderId="15" xfId="0" applyNumberFormat="1" applyFont="1" applyFill="1" applyBorder="1" applyAlignment="1" applyProtection="1">
      <alignment horizontal="left" vertical="top" wrapText="1"/>
    </xf>
    <xf numFmtId="0" fontId="6" fillId="0" borderId="36" xfId="0" applyFont="1" applyBorder="1" applyAlignment="1" applyProtection="1">
      <alignment horizontal="left" vertical="top" wrapText="1"/>
    </xf>
    <xf numFmtId="0" fontId="6" fillId="0" borderId="25" xfId="0" applyFont="1" applyBorder="1" applyAlignment="1" applyProtection="1">
      <alignment horizontal="left" vertical="top" wrapText="1"/>
    </xf>
    <xf numFmtId="0" fontId="5" fillId="0" borderId="37" xfId="0" applyFont="1" applyBorder="1" applyAlignment="1" applyProtection="1">
      <alignment horizontal="left" vertical="top" wrapText="1"/>
    </xf>
    <xf numFmtId="0" fontId="9" fillId="0" borderId="33" xfId="0" applyFont="1" applyBorder="1" applyAlignment="1" applyProtection="1">
      <alignment horizontal="left" vertical="top" wrapText="1"/>
    </xf>
    <xf numFmtId="165" fontId="5" fillId="0" borderId="33" xfId="0" applyNumberFormat="1"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9" fillId="0" borderId="12" xfId="0" applyFont="1" applyBorder="1" applyAlignment="1" applyProtection="1">
      <alignment horizontal="left" vertical="top" wrapText="1"/>
    </xf>
    <xf numFmtId="165" fontId="5" fillId="0" borderId="12" xfId="0" applyNumberFormat="1" applyFont="1" applyBorder="1" applyAlignment="1" applyProtection="1">
      <alignment horizontal="left" vertical="top" wrapText="1"/>
    </xf>
    <xf numFmtId="0" fontId="9" fillId="0" borderId="0" xfId="0" applyFont="1" applyAlignment="1" applyProtection="1">
      <alignment horizontal="left" vertical="top" wrapText="1"/>
    </xf>
    <xf numFmtId="0" fontId="5" fillId="0" borderId="17" xfId="0" applyFont="1" applyBorder="1" applyAlignment="1" applyProtection="1">
      <alignment horizontal="left" vertical="top" wrapText="1"/>
    </xf>
    <xf numFmtId="0" fontId="6" fillId="0" borderId="0" xfId="0" applyFont="1" applyFill="1" applyBorder="1" applyAlignment="1" applyProtection="1">
      <alignment horizontal="left" vertical="top" wrapText="1"/>
    </xf>
    <xf numFmtId="165" fontId="6" fillId="0" borderId="0" xfId="0" applyNumberFormat="1"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6" fillId="0" borderId="23" xfId="0" applyFont="1" applyFill="1" applyBorder="1" applyAlignment="1" applyProtection="1">
      <alignment horizontal="left" vertical="top" wrapText="1"/>
    </xf>
    <xf numFmtId="0" fontId="0" fillId="0" borderId="0" xfId="0" applyAlignment="1" applyProtection="1">
      <alignment horizontal="left" vertical="top" wrapText="1"/>
    </xf>
    <xf numFmtId="0" fontId="6" fillId="0" borderId="0" xfId="0" applyFont="1" applyFill="1" applyAlignment="1" applyProtection="1">
      <alignment horizontal="left" vertical="top" wrapText="1"/>
    </xf>
    <xf numFmtId="0" fontId="6" fillId="0" borderId="30"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5" fillId="5" borderId="27" xfId="0" applyFont="1" applyFill="1" applyBorder="1" applyAlignment="1" applyProtection="1">
      <alignment horizontal="left" vertical="top" wrapText="1"/>
      <protection locked="0"/>
    </xf>
    <xf numFmtId="0" fontId="5" fillId="5" borderId="13" xfId="0" applyFont="1" applyFill="1" applyBorder="1" applyAlignment="1" applyProtection="1">
      <alignment horizontal="left" vertical="top" wrapText="1"/>
      <protection locked="0"/>
    </xf>
    <xf numFmtId="165" fontId="5" fillId="5" borderId="13" xfId="0" applyNumberFormat="1" applyFont="1" applyFill="1" applyBorder="1" applyAlignment="1" applyProtection="1">
      <alignment horizontal="left" vertical="top" wrapText="1"/>
      <protection locked="0"/>
    </xf>
    <xf numFmtId="0" fontId="5" fillId="5" borderId="11" xfId="0" applyFont="1" applyFill="1" applyBorder="1" applyAlignment="1" applyProtection="1">
      <alignment horizontal="left" vertical="top" wrapText="1"/>
      <protection locked="0"/>
    </xf>
    <xf numFmtId="0" fontId="5" fillId="5" borderId="12" xfId="0" applyFont="1" applyFill="1" applyBorder="1" applyAlignment="1" applyProtection="1">
      <alignment horizontal="left" vertical="top" wrapText="1"/>
      <protection locked="0"/>
    </xf>
    <xf numFmtId="165" fontId="5" fillId="5" borderId="12" xfId="0" applyNumberFormat="1" applyFont="1" applyFill="1" applyBorder="1" applyAlignment="1" applyProtection="1">
      <alignment horizontal="left" vertical="top" wrapText="1"/>
      <protection locked="0"/>
    </xf>
    <xf numFmtId="0" fontId="5" fillId="5" borderId="17" xfId="0" applyFont="1" applyFill="1" applyBorder="1" applyAlignment="1" applyProtection="1">
      <alignment horizontal="left" vertical="top" wrapText="1"/>
      <protection locked="0"/>
    </xf>
    <xf numFmtId="0" fontId="5" fillId="5" borderId="18" xfId="0" applyFont="1" applyFill="1" applyBorder="1" applyAlignment="1" applyProtection="1">
      <alignment horizontal="left" vertical="top" wrapText="1"/>
      <protection locked="0"/>
    </xf>
    <xf numFmtId="165" fontId="5" fillId="5" borderId="18" xfId="0" applyNumberFormat="1" applyFont="1" applyFill="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165" fontId="5" fillId="5" borderId="33" xfId="0" applyNumberFormat="1" applyFont="1" applyFill="1" applyBorder="1" applyAlignment="1" applyProtection="1">
      <alignment horizontal="left" vertical="top" wrapText="1"/>
      <protection locked="0"/>
    </xf>
    <xf numFmtId="0" fontId="9" fillId="10" borderId="12" xfId="0" applyFont="1" applyFill="1" applyBorder="1" applyAlignment="1" applyProtection="1">
      <alignment horizontal="left" vertical="top" wrapText="1"/>
      <protection locked="0"/>
    </xf>
    <xf numFmtId="165" fontId="9" fillId="10" borderId="33" xfId="0" applyNumberFormat="1"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6" fillId="4" borderId="12" xfId="0" applyFont="1" applyFill="1" applyBorder="1" applyAlignment="1" applyProtection="1">
      <alignment horizontal="left" vertical="top"/>
      <protection locked="0"/>
    </xf>
    <xf numFmtId="0" fontId="6" fillId="4" borderId="12" xfId="0" applyFont="1" applyFill="1" applyBorder="1" applyAlignment="1" applyProtection="1">
      <alignment horizontal="left" vertical="top" wrapText="1"/>
      <protection locked="0"/>
    </xf>
    <xf numFmtId="164" fontId="9" fillId="2" borderId="16" xfId="0" applyNumberFormat="1" applyFont="1" applyFill="1" applyBorder="1" applyAlignment="1" applyProtection="1">
      <alignment horizontal="right" vertical="top"/>
      <protection locked="0"/>
    </xf>
    <xf numFmtId="164" fontId="9" fillId="2" borderId="14" xfId="0" applyNumberFormat="1" applyFont="1" applyFill="1" applyBorder="1" applyAlignment="1" applyProtection="1">
      <alignment horizontal="right" vertical="top"/>
      <protection locked="0"/>
    </xf>
    <xf numFmtId="164" fontId="9" fillId="2" borderId="19" xfId="0" applyNumberFormat="1" applyFont="1" applyFill="1" applyBorder="1" applyAlignment="1" applyProtection="1">
      <alignment horizontal="right" vertical="top"/>
      <protection locked="0"/>
    </xf>
    <xf numFmtId="0" fontId="11" fillId="0" borderId="0" xfId="0" applyFont="1" applyAlignment="1" applyProtection="1">
      <alignment horizontal="left" vertical="top"/>
    </xf>
    <xf numFmtId="0" fontId="5" fillId="0" borderId="0" xfId="0" applyFont="1" applyProtection="1"/>
    <xf numFmtId="0" fontId="6" fillId="0" borderId="0" xfId="0" applyFont="1" applyAlignment="1" applyProtection="1">
      <alignment horizontal="left" vertical="top"/>
    </xf>
    <xf numFmtId="0" fontId="6" fillId="3" borderId="43" xfId="0" applyFont="1" applyFill="1" applyBorder="1" applyAlignment="1" applyProtection="1">
      <alignment horizontal="left" vertical="top" wrapText="1"/>
    </xf>
    <xf numFmtId="0" fontId="6" fillId="3" borderId="44" xfId="0" applyFont="1" applyFill="1" applyBorder="1" applyAlignment="1" applyProtection="1">
      <alignment horizontal="left" vertical="top" wrapText="1"/>
    </xf>
    <xf numFmtId="0" fontId="6" fillId="3" borderId="45" xfId="0" applyFont="1" applyFill="1" applyBorder="1" applyAlignment="1" applyProtection="1">
      <alignment horizontal="left" vertical="top" wrapText="1"/>
    </xf>
    <xf numFmtId="164" fontId="6" fillId="3" borderId="46" xfId="0" applyNumberFormat="1" applyFont="1" applyFill="1" applyBorder="1" applyAlignment="1" applyProtection="1">
      <alignment horizontal="left" vertical="top" wrapText="1"/>
    </xf>
    <xf numFmtId="0" fontId="5" fillId="4" borderId="9" xfId="0" applyFont="1" applyFill="1" applyBorder="1" applyAlignment="1" applyProtection="1">
      <alignment horizontal="left" vertical="top"/>
    </xf>
    <xf numFmtId="0" fontId="5" fillId="4" borderId="10" xfId="0" applyFont="1" applyFill="1" applyBorder="1" applyAlignment="1" applyProtection="1">
      <alignment horizontal="left" vertical="top" wrapText="1"/>
    </xf>
    <xf numFmtId="0" fontId="5" fillId="4" borderId="10" xfId="0" applyFont="1" applyFill="1" applyBorder="1" applyAlignment="1" applyProtection="1">
      <alignment horizontal="left" vertical="top"/>
    </xf>
    <xf numFmtId="0" fontId="5" fillId="4" borderId="3" xfId="0" applyFont="1" applyFill="1" applyBorder="1" applyAlignment="1" applyProtection="1">
      <alignment horizontal="left" vertical="top"/>
    </xf>
    <xf numFmtId="0" fontId="5" fillId="0" borderId="27" xfId="0" applyFont="1" applyBorder="1" applyAlignment="1" applyProtection="1">
      <alignment horizontal="left" vertical="top" wrapText="1"/>
    </xf>
    <xf numFmtId="164" fontId="5" fillId="5" borderId="13" xfId="0" applyNumberFormat="1" applyFont="1" applyFill="1" applyBorder="1" applyAlignment="1" applyProtection="1">
      <alignment horizontal="right" vertical="top"/>
    </xf>
    <xf numFmtId="10" fontId="5" fillId="5" borderId="13" xfId="0" applyNumberFormat="1" applyFont="1" applyFill="1" applyBorder="1" applyAlignment="1" applyProtection="1">
      <alignment horizontal="right" vertical="top"/>
    </xf>
    <xf numFmtId="164" fontId="5" fillId="2" borderId="13" xfId="0" applyNumberFormat="1" applyFont="1" applyFill="1" applyBorder="1" applyAlignment="1" applyProtection="1">
      <alignment horizontal="right" vertical="top"/>
    </xf>
    <xf numFmtId="0" fontId="5" fillId="0" borderId="13" xfId="0" applyFont="1" applyBorder="1" applyAlignment="1" applyProtection="1">
      <alignment horizontal="right" vertical="top"/>
    </xf>
    <xf numFmtId="164" fontId="5" fillId="0" borderId="16" xfId="0" applyNumberFormat="1" applyFont="1" applyBorder="1" applyAlignment="1" applyProtection="1">
      <alignment horizontal="right" vertical="top"/>
    </xf>
    <xf numFmtId="0" fontId="1" fillId="0" borderId="17" xfId="0" applyFont="1" applyBorder="1" applyAlignment="1" applyProtection="1">
      <alignment horizontal="left" vertical="top" wrapText="1"/>
    </xf>
    <xf numFmtId="164" fontId="5" fillId="5" borderId="18" xfId="0" applyNumberFormat="1" applyFont="1" applyFill="1" applyBorder="1" applyAlignment="1" applyProtection="1">
      <alignment horizontal="right" vertical="top"/>
    </xf>
    <xf numFmtId="10" fontId="5" fillId="5" borderId="18" xfId="0" applyNumberFormat="1" applyFont="1" applyFill="1" applyBorder="1" applyAlignment="1" applyProtection="1">
      <alignment horizontal="right" vertical="top"/>
    </xf>
    <xf numFmtId="164" fontId="5" fillId="2" borderId="18" xfId="0" applyNumberFormat="1" applyFont="1" applyFill="1" applyBorder="1" applyAlignment="1" applyProtection="1">
      <alignment horizontal="right" vertical="top"/>
    </xf>
    <xf numFmtId="0" fontId="5" fillId="0" borderId="18" xfId="0" applyFont="1" applyBorder="1" applyAlignment="1" applyProtection="1">
      <alignment horizontal="right" vertical="top"/>
    </xf>
    <xf numFmtId="164" fontId="5" fillId="0" borderId="19" xfId="0" applyNumberFormat="1" applyFont="1" applyBorder="1" applyAlignment="1" applyProtection="1">
      <alignment horizontal="right" vertical="top"/>
    </xf>
    <xf numFmtId="0" fontId="5" fillId="6" borderId="6" xfId="0" applyFont="1" applyFill="1" applyBorder="1" applyAlignment="1" applyProtection="1">
      <alignment horizontal="left" vertical="top"/>
    </xf>
    <xf numFmtId="0" fontId="5" fillId="6" borderId="7" xfId="0" applyFont="1" applyFill="1" applyBorder="1" applyAlignment="1" applyProtection="1">
      <alignment horizontal="left" vertical="top" wrapText="1"/>
    </xf>
    <xf numFmtId="0" fontId="5" fillId="6" borderId="7" xfId="0" applyFont="1" applyFill="1" applyBorder="1" applyAlignment="1" applyProtection="1">
      <alignment horizontal="right" vertical="top"/>
    </xf>
    <xf numFmtId="0" fontId="5" fillId="6" borderId="8" xfId="0" applyFont="1" applyFill="1" applyBorder="1" applyAlignment="1" applyProtection="1">
      <alignment horizontal="right" vertical="top"/>
    </xf>
    <xf numFmtId="164" fontId="5" fillId="6" borderId="15" xfId="0" applyNumberFormat="1" applyFont="1" applyFill="1" applyBorder="1" applyAlignment="1" applyProtection="1">
      <alignment horizontal="left" vertical="top"/>
    </xf>
    <xf numFmtId="0" fontId="5" fillId="0" borderId="0" xfId="0" applyFont="1" applyAlignment="1" applyProtection="1">
      <alignment horizontal="right" vertical="top"/>
    </xf>
    <xf numFmtId="0" fontId="5" fillId="4" borderId="10" xfId="0" applyFont="1" applyFill="1" applyBorder="1" applyAlignment="1" applyProtection="1">
      <alignment horizontal="right" vertical="top"/>
    </xf>
    <xf numFmtId="0" fontId="5" fillId="4" borderId="3" xfId="0" applyFont="1" applyFill="1" applyBorder="1" applyAlignment="1" applyProtection="1">
      <alignment horizontal="right" vertical="top"/>
    </xf>
    <xf numFmtId="0" fontId="1" fillId="0" borderId="27" xfId="0" applyFont="1" applyBorder="1" applyAlignment="1" applyProtection="1">
      <alignment horizontal="left" vertical="top" wrapText="1"/>
    </xf>
    <xf numFmtId="164" fontId="5" fillId="6" borderId="42" xfId="0" applyNumberFormat="1" applyFont="1" applyFill="1" applyBorder="1" applyAlignment="1" applyProtection="1">
      <alignment horizontal="left" vertical="top"/>
    </xf>
    <xf numFmtId="164" fontId="5" fillId="5" borderId="12" xfId="0" applyNumberFormat="1" applyFont="1" applyFill="1" applyBorder="1" applyAlignment="1" applyProtection="1">
      <alignment horizontal="right" vertical="top"/>
    </xf>
    <xf numFmtId="10" fontId="5" fillId="5" borderId="12" xfId="0" applyNumberFormat="1" applyFont="1" applyFill="1" applyBorder="1" applyAlignment="1" applyProtection="1">
      <alignment horizontal="right" vertical="top"/>
    </xf>
    <xf numFmtId="164" fontId="5" fillId="2" borderId="12" xfId="0" applyNumberFormat="1" applyFont="1" applyFill="1" applyBorder="1" applyAlignment="1" applyProtection="1">
      <alignment horizontal="right" vertical="top"/>
    </xf>
    <xf numFmtId="0" fontId="5" fillId="0" borderId="12" xfId="0" applyFont="1" applyBorder="1" applyAlignment="1" applyProtection="1">
      <alignment horizontal="right" vertical="top"/>
    </xf>
    <xf numFmtId="164" fontId="5" fillId="0" borderId="14" xfId="0" applyNumberFormat="1" applyFont="1" applyBorder="1" applyAlignment="1" applyProtection="1">
      <alignment horizontal="right" vertical="top"/>
    </xf>
    <xf numFmtId="0" fontId="5" fillId="0" borderId="21" xfId="0" applyFont="1" applyBorder="1" applyAlignment="1" applyProtection="1">
      <alignment horizontal="left" vertical="top"/>
    </xf>
    <xf numFmtId="0" fontId="5" fillId="0" borderId="22" xfId="0" applyFont="1" applyBorder="1" applyAlignment="1" applyProtection="1">
      <alignment horizontal="left" vertical="top" wrapText="1"/>
    </xf>
    <xf numFmtId="0" fontId="5" fillId="0" borderId="24" xfId="0" applyFont="1" applyBorder="1" applyAlignment="1" applyProtection="1">
      <alignment horizontal="right" vertical="top"/>
    </xf>
    <xf numFmtId="0" fontId="9" fillId="2" borderId="25" xfId="0" applyFont="1" applyFill="1" applyBorder="1" applyAlignment="1" applyProtection="1">
      <alignment horizontal="right" vertical="top"/>
    </xf>
    <xf numFmtId="0" fontId="5" fillId="2" borderId="26" xfId="0" applyFont="1" applyFill="1" applyBorder="1" applyAlignment="1" applyProtection="1">
      <alignment horizontal="right" vertical="top"/>
    </xf>
    <xf numFmtId="0" fontId="5" fillId="0" borderId="26" xfId="0" applyFont="1" applyBorder="1" applyAlignment="1" applyProtection="1">
      <alignment horizontal="left" vertical="top"/>
    </xf>
    <xf numFmtId="0" fontId="5" fillId="0" borderId="0" xfId="0" applyFont="1" applyBorder="1" applyAlignment="1" applyProtection="1">
      <alignment horizontal="left" vertical="top" wrapText="1"/>
    </xf>
    <xf numFmtId="0" fontId="5" fillId="0" borderId="0" xfId="0" applyFont="1" applyBorder="1" applyAlignment="1" applyProtection="1">
      <alignment horizontal="left" vertical="top"/>
    </xf>
    <xf numFmtId="0" fontId="5" fillId="0" borderId="0" xfId="0" applyFont="1" applyBorder="1" applyAlignment="1" applyProtection="1">
      <alignment horizontal="right" vertical="top"/>
    </xf>
    <xf numFmtId="0" fontId="2" fillId="2" borderId="0" xfId="0" applyFont="1" applyFill="1" applyBorder="1" applyAlignment="1" applyProtection="1">
      <alignment horizontal="right" vertical="top"/>
    </xf>
    <xf numFmtId="0" fontId="5" fillId="4" borderId="27" xfId="0" applyFont="1" applyFill="1" applyBorder="1" applyAlignment="1" applyProtection="1">
      <alignment horizontal="left" vertical="top"/>
    </xf>
    <xf numFmtId="0" fontId="5" fillId="4" borderId="13" xfId="0" applyFont="1" applyFill="1" applyBorder="1" applyAlignment="1" applyProtection="1">
      <alignment horizontal="left" vertical="top" wrapText="1"/>
    </xf>
    <xf numFmtId="0" fontId="5" fillId="4" borderId="13" xfId="0" applyFont="1" applyFill="1" applyBorder="1" applyAlignment="1" applyProtection="1">
      <alignment horizontal="right" vertical="top"/>
    </xf>
    <xf numFmtId="0" fontId="5" fillId="4" borderId="16" xfId="0" applyFont="1" applyFill="1" applyBorder="1" applyAlignment="1" applyProtection="1">
      <alignment horizontal="right" vertical="top"/>
    </xf>
    <xf numFmtId="0" fontId="9" fillId="0" borderId="11" xfId="0" applyFont="1" applyBorder="1" applyAlignment="1" applyProtection="1">
      <alignment horizontal="left" vertical="top"/>
    </xf>
    <xf numFmtId="0" fontId="5" fillId="2" borderId="12" xfId="0" applyFont="1" applyFill="1" applyBorder="1" applyAlignment="1" applyProtection="1">
      <alignment horizontal="left" vertical="top" wrapText="1"/>
    </xf>
    <xf numFmtId="10" fontId="5" fillId="2" borderId="12" xfId="0" applyNumberFormat="1" applyFont="1" applyFill="1" applyBorder="1" applyAlignment="1" applyProtection="1">
      <alignment horizontal="right" vertical="top"/>
    </xf>
    <xf numFmtId="0" fontId="9" fillId="2" borderId="12" xfId="0" applyFont="1" applyFill="1" applyBorder="1" applyAlignment="1" applyProtection="1">
      <alignment horizontal="right" vertical="top"/>
    </xf>
    <xf numFmtId="0" fontId="9" fillId="5" borderId="12" xfId="0" applyFont="1" applyFill="1" applyBorder="1" applyAlignment="1" applyProtection="1">
      <alignment horizontal="left" vertical="top" wrapText="1"/>
    </xf>
    <xf numFmtId="164" fontId="9" fillId="5" borderId="12" xfId="0" applyNumberFormat="1" applyFont="1" applyFill="1" applyBorder="1" applyAlignment="1" applyProtection="1">
      <alignment horizontal="right" vertical="top"/>
    </xf>
    <xf numFmtId="10" fontId="9" fillId="5" borderId="12" xfId="0" applyNumberFormat="1" applyFont="1" applyFill="1" applyBorder="1" applyAlignment="1" applyProtection="1">
      <alignment horizontal="right" vertical="top"/>
    </xf>
    <xf numFmtId="0" fontId="9" fillId="0" borderId="51" xfId="0" applyFont="1" applyBorder="1" applyAlignment="1" applyProtection="1">
      <alignment horizontal="left" vertical="top"/>
    </xf>
    <xf numFmtId="0" fontId="5" fillId="5" borderId="52" xfId="0" applyFont="1" applyFill="1" applyBorder="1" applyAlignment="1" applyProtection="1">
      <alignment horizontal="left" vertical="top" wrapText="1"/>
    </xf>
    <xf numFmtId="164" fontId="5" fillId="5" borderId="52" xfId="0" applyNumberFormat="1" applyFont="1" applyFill="1" applyBorder="1" applyAlignment="1" applyProtection="1">
      <alignment horizontal="right" vertical="top"/>
    </xf>
    <xf numFmtId="10" fontId="5" fillId="5" borderId="52" xfId="0" applyNumberFormat="1" applyFont="1" applyFill="1" applyBorder="1" applyAlignment="1" applyProtection="1">
      <alignment horizontal="right" vertical="top"/>
    </xf>
    <xf numFmtId="0" fontId="9" fillId="2" borderId="52" xfId="0" applyFont="1" applyFill="1" applyBorder="1" applyAlignment="1" applyProtection="1">
      <alignment horizontal="right" vertical="top"/>
    </xf>
    <xf numFmtId="0" fontId="5" fillId="6" borderId="23" xfId="0" applyFont="1" applyFill="1" applyBorder="1" applyAlignment="1" applyProtection="1">
      <alignment horizontal="left" vertical="top"/>
    </xf>
    <xf numFmtId="0" fontId="5" fillId="6" borderId="36" xfId="0" applyFont="1" applyFill="1" applyBorder="1" applyAlignment="1" applyProtection="1">
      <alignment horizontal="left" vertical="top"/>
    </xf>
    <xf numFmtId="0" fontId="5" fillId="6" borderId="36" xfId="0" applyFont="1" applyFill="1" applyBorder="1" applyAlignment="1" applyProtection="1">
      <alignment horizontal="right" vertical="top"/>
    </xf>
    <xf numFmtId="0" fontId="5" fillId="6" borderId="25" xfId="0" applyFont="1" applyFill="1" applyBorder="1" applyAlignment="1" applyProtection="1">
      <alignment horizontal="right" vertical="top"/>
    </xf>
    <xf numFmtId="0" fontId="9" fillId="0" borderId="6"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164" fontId="5" fillId="0" borderId="7" xfId="0" applyNumberFormat="1" applyFont="1" applyFill="1" applyBorder="1" applyAlignment="1" applyProtection="1">
      <alignment horizontal="right" vertical="top"/>
    </xf>
    <xf numFmtId="10" fontId="5" fillId="0" borderId="7" xfId="0" applyNumberFormat="1" applyFont="1" applyFill="1" applyBorder="1" applyAlignment="1" applyProtection="1">
      <alignment horizontal="right" vertical="top"/>
    </xf>
    <xf numFmtId="0" fontId="5" fillId="0" borderId="7" xfId="0" applyFont="1" applyFill="1" applyBorder="1" applyAlignment="1" applyProtection="1">
      <alignment horizontal="right" vertical="top"/>
    </xf>
    <xf numFmtId="0" fontId="5" fillId="7" borderId="28" xfId="0" applyFont="1" applyFill="1" applyBorder="1" applyAlignment="1" applyProtection="1">
      <alignment horizontal="left" vertical="top"/>
    </xf>
    <xf numFmtId="0" fontId="5" fillId="7" borderId="24" xfId="0" applyFont="1" applyFill="1" applyBorder="1" applyAlignment="1" applyProtection="1">
      <alignment horizontal="left" vertical="top"/>
    </xf>
    <xf numFmtId="164" fontId="5" fillId="7" borderId="15" xfId="0" applyNumberFormat="1" applyFont="1" applyFill="1" applyBorder="1" applyAlignment="1" applyProtection="1">
      <alignment horizontal="left" vertical="top"/>
    </xf>
    <xf numFmtId="0" fontId="0" fillId="0" borderId="0" xfId="0" applyProtection="1">
      <protection locked="0"/>
    </xf>
    <xf numFmtId="0" fontId="5" fillId="4" borderId="30" xfId="0" applyFont="1" applyFill="1" applyBorder="1" applyAlignment="1" applyProtection="1">
      <alignment horizontal="left" vertical="top"/>
      <protection locked="0"/>
    </xf>
    <xf numFmtId="0" fontId="5" fillId="4" borderId="31" xfId="0" applyFont="1" applyFill="1" applyBorder="1" applyAlignment="1" applyProtection="1">
      <alignment horizontal="left" vertical="top" wrapText="1"/>
      <protection locked="0"/>
    </xf>
    <xf numFmtId="0" fontId="5" fillId="4" borderId="31" xfId="0" applyFont="1" applyFill="1" applyBorder="1" applyAlignment="1" applyProtection="1">
      <alignment horizontal="right" vertical="top"/>
      <protection locked="0"/>
    </xf>
    <xf numFmtId="0" fontId="5" fillId="4" borderId="20" xfId="0" applyFont="1" applyFill="1" applyBorder="1" applyAlignment="1" applyProtection="1">
      <alignment horizontal="right" vertical="top"/>
      <protection locked="0"/>
    </xf>
    <xf numFmtId="164" fontId="5" fillId="0" borderId="0" xfId="0" applyNumberFormat="1" applyFont="1" applyFill="1" applyBorder="1" applyAlignment="1" applyProtection="1">
      <alignment horizontal="left" vertical="top"/>
      <protection locked="0"/>
    </xf>
    <xf numFmtId="0" fontId="5" fillId="0" borderId="0" xfId="0" applyFont="1" applyAlignment="1" applyProtection="1">
      <alignment horizontal="left" vertical="top"/>
      <protection locked="0"/>
    </xf>
    <xf numFmtId="0" fontId="9" fillId="10" borderId="27" xfId="0" applyFont="1" applyFill="1" applyBorder="1" applyAlignment="1" applyProtection="1">
      <alignment horizontal="left" vertical="top" wrapText="1"/>
      <protection locked="0"/>
    </xf>
    <xf numFmtId="0" fontId="9" fillId="10" borderId="13" xfId="0" applyFont="1" applyFill="1" applyBorder="1" applyAlignment="1" applyProtection="1">
      <alignment horizontal="left" vertical="top" wrapText="1"/>
      <protection locked="0"/>
    </xf>
    <xf numFmtId="0" fontId="9" fillId="0" borderId="13" xfId="0" applyFont="1" applyFill="1" applyBorder="1" applyAlignment="1" applyProtection="1">
      <alignment horizontal="right" vertical="top"/>
      <protection locked="0"/>
    </xf>
    <xf numFmtId="164" fontId="9" fillId="0" borderId="16" xfId="0" applyNumberFormat="1" applyFont="1" applyBorder="1" applyAlignment="1" applyProtection="1">
      <alignment horizontal="right" vertical="top"/>
      <protection locked="0"/>
    </xf>
    <xf numFmtId="0" fontId="9" fillId="10" borderId="11" xfId="0" applyFont="1" applyFill="1" applyBorder="1" applyAlignment="1" applyProtection="1">
      <alignment horizontal="left" vertical="top" wrapText="1"/>
      <protection locked="0"/>
    </xf>
    <xf numFmtId="0" fontId="9" fillId="0" borderId="12" xfId="0" applyFont="1" applyFill="1" applyBorder="1" applyAlignment="1" applyProtection="1">
      <alignment horizontal="right" vertical="top"/>
      <protection locked="0"/>
    </xf>
    <xf numFmtId="164" fontId="9" fillId="0" borderId="14" xfId="0" applyNumberFormat="1" applyFont="1" applyBorder="1" applyAlignment="1" applyProtection="1">
      <alignment horizontal="right" vertical="top"/>
      <protection locked="0"/>
    </xf>
    <xf numFmtId="0" fontId="2" fillId="0" borderId="0" xfId="0" applyFont="1" applyAlignment="1" applyProtection="1">
      <alignment horizontal="left" vertical="top"/>
      <protection locked="0"/>
    </xf>
    <xf numFmtId="164" fontId="9" fillId="0" borderId="19" xfId="0" applyNumberFormat="1" applyFont="1" applyBorder="1" applyAlignment="1" applyProtection="1">
      <alignment horizontal="right" vertical="top"/>
      <protection locked="0"/>
    </xf>
    <xf numFmtId="0" fontId="9" fillId="10" borderId="17" xfId="0" applyFont="1" applyFill="1" applyBorder="1" applyAlignment="1" applyProtection="1">
      <alignment horizontal="left" vertical="top" wrapText="1"/>
      <protection locked="0"/>
    </xf>
    <xf numFmtId="0" fontId="9" fillId="10" borderId="18"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protection locked="0"/>
    </xf>
    <xf numFmtId="0" fontId="10" fillId="0" borderId="0" xfId="0" quotePrefix="1" applyFont="1" applyFill="1" applyAlignment="1" applyProtection="1">
      <alignment horizontal="left" vertical="top"/>
      <protection locked="0"/>
    </xf>
    <xf numFmtId="0" fontId="9" fillId="0" borderId="0" xfId="0" quotePrefix="1" applyFont="1" applyFill="1" applyAlignment="1" applyProtection="1">
      <alignment horizontal="left" vertical="top"/>
      <protection locked="0"/>
    </xf>
    <xf numFmtId="0" fontId="5" fillId="0" borderId="0" xfId="0" quotePrefix="1" applyFont="1" applyFill="1" applyAlignment="1" applyProtection="1">
      <alignment horizontal="left" vertical="top"/>
      <protection locked="0"/>
    </xf>
    <xf numFmtId="0" fontId="9" fillId="0" borderId="0" xfId="0" applyFont="1" applyFill="1" applyAlignment="1" applyProtection="1">
      <alignment horizontal="left" vertical="top"/>
      <protection locked="0"/>
    </xf>
    <xf numFmtId="0" fontId="12" fillId="0" borderId="0" xfId="0" applyFont="1" applyAlignment="1" applyProtection="1">
      <alignment horizontal="left" vertical="top"/>
      <protection locked="0"/>
    </xf>
    <xf numFmtId="0" fontId="13" fillId="0" borderId="12" xfId="0" applyFont="1" applyBorder="1" applyAlignment="1" applyProtection="1">
      <alignment horizontal="left" vertical="top" wrapText="1"/>
    </xf>
    <xf numFmtId="164" fontId="9" fillId="2" borderId="18" xfId="0" applyNumberFormat="1" applyFont="1" applyFill="1" applyBorder="1" applyAlignment="1" applyProtection="1">
      <alignment horizontal="right" vertical="top"/>
      <protection locked="0"/>
    </xf>
    <xf numFmtId="0" fontId="9" fillId="0" borderId="18" xfId="0" applyFont="1" applyFill="1" applyBorder="1" applyAlignment="1" applyProtection="1">
      <alignment horizontal="right" vertical="top"/>
      <protection locked="0"/>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6" fillId="2" borderId="0" xfId="0" applyFont="1" applyFill="1" applyAlignment="1">
      <alignment vertical="top"/>
    </xf>
    <xf numFmtId="0" fontId="6" fillId="0" borderId="1" xfId="0" applyFont="1" applyFill="1" applyBorder="1" applyAlignment="1">
      <alignment vertical="top"/>
    </xf>
    <xf numFmtId="0" fontId="5" fillId="0" borderId="2" xfId="0" applyFont="1" applyFill="1" applyBorder="1" applyAlignment="1">
      <alignment vertical="top"/>
    </xf>
    <xf numFmtId="0" fontId="5" fillId="0" borderId="3" xfId="0" applyFont="1" applyFill="1" applyBorder="1" applyAlignment="1">
      <alignment vertical="top"/>
    </xf>
    <xf numFmtId="0" fontId="5" fillId="0" borderId="4" xfId="0" applyFont="1" applyFill="1" applyBorder="1" applyAlignment="1">
      <alignment vertical="top"/>
    </xf>
    <xf numFmtId="0" fontId="5" fillId="0" borderId="0" xfId="0" applyFont="1" applyFill="1" applyAlignment="1">
      <alignment vertical="top"/>
    </xf>
    <xf numFmtId="0" fontId="5" fillId="0" borderId="5" xfId="0" applyFont="1" applyFill="1" applyBorder="1" applyAlignment="1">
      <alignment vertical="top"/>
    </xf>
    <xf numFmtId="0" fontId="5" fillId="2" borderId="0" xfId="0" applyFont="1" applyFill="1" applyAlignment="1">
      <alignment vertical="top"/>
    </xf>
    <xf numFmtId="0" fontId="6" fillId="0" borderId="4" xfId="0" applyFont="1" applyFill="1" applyBorder="1" applyAlignment="1">
      <alignment vertical="top"/>
    </xf>
    <xf numFmtId="0" fontId="5" fillId="0" borderId="0" xfId="0" applyFont="1" applyFill="1" applyAlignment="1">
      <alignment vertical="top" wrapText="1"/>
    </xf>
    <xf numFmtId="0" fontId="5" fillId="0" borderId="6" xfId="0" applyFont="1" applyFill="1" applyBorder="1" applyAlignment="1">
      <alignment vertical="top"/>
    </xf>
    <xf numFmtId="0" fontId="5" fillId="0" borderId="7" xfId="0" applyFont="1" applyFill="1" applyBorder="1" applyAlignment="1">
      <alignment vertical="top"/>
    </xf>
    <xf numFmtId="0" fontId="5" fillId="0" borderId="8" xfId="0" applyFont="1" applyFill="1" applyBorder="1" applyAlignment="1">
      <alignment vertical="top"/>
    </xf>
    <xf numFmtId="0" fontId="15" fillId="0" borderId="0" xfId="0" quotePrefix="1" applyFont="1" applyFill="1" applyAlignment="1" applyProtection="1">
      <alignment horizontal="left" vertical="top"/>
      <protection locked="0"/>
    </xf>
    <xf numFmtId="0" fontId="15" fillId="0" borderId="0" xfId="0" applyFont="1" applyFill="1" applyAlignment="1" applyProtection="1">
      <alignment horizontal="left" vertical="top"/>
      <protection locked="0"/>
    </xf>
    <xf numFmtId="0" fontId="2" fillId="0" borderId="0" xfId="0" quotePrefix="1" applyFont="1" applyFill="1" applyAlignment="1" applyProtection="1">
      <alignment horizontal="left" vertical="top"/>
      <protection locked="0"/>
    </xf>
    <xf numFmtId="0" fontId="2" fillId="0" borderId="0" xfId="0" applyFont="1" applyFill="1" applyAlignment="1" applyProtection="1">
      <alignment horizontal="left" vertical="top"/>
      <protection locked="0"/>
    </xf>
    <xf numFmtId="0" fontId="5" fillId="0" borderId="4" xfId="0" applyFont="1" applyFill="1" applyBorder="1" applyAlignment="1">
      <alignment vertical="top" wrapText="1"/>
    </xf>
    <xf numFmtId="0" fontId="5" fillId="0" borderId="0" xfId="0" applyFont="1" applyFill="1" applyAlignment="1">
      <alignment vertical="top" wrapText="1"/>
    </xf>
    <xf numFmtId="0" fontId="5" fillId="0" borderId="5" xfId="0" applyFont="1" applyFill="1" applyBorder="1" applyAlignment="1">
      <alignment vertical="top" wrapText="1"/>
    </xf>
    <xf numFmtId="0" fontId="6" fillId="0" borderId="41" xfId="0" applyFont="1" applyBorder="1" applyAlignment="1" applyProtection="1">
      <alignment horizontal="center" vertical="top" wrapText="1"/>
    </xf>
    <xf numFmtId="0" fontId="6" fillId="0" borderId="50" xfId="0" applyFont="1" applyBorder="1" applyAlignment="1" applyProtection="1">
      <alignment horizontal="center" vertical="top" wrapText="1"/>
    </xf>
    <xf numFmtId="0" fontId="5" fillId="5" borderId="12" xfId="0" applyFont="1" applyFill="1" applyBorder="1" applyAlignment="1" applyProtection="1">
      <alignment horizontal="left" vertical="top"/>
      <protection locked="0"/>
    </xf>
    <xf numFmtId="0" fontId="6" fillId="0" borderId="28" xfId="0" applyFont="1" applyBorder="1" applyAlignment="1" applyProtection="1">
      <alignment horizontal="center" vertical="top" wrapText="1"/>
    </xf>
    <xf numFmtId="0" fontId="6" fillId="0" borderId="28" xfId="0" applyFont="1" applyBorder="1" applyAlignment="1" applyProtection="1">
      <alignment horizontal="left" vertical="top" wrapText="1"/>
    </xf>
    <xf numFmtId="0" fontId="6" fillId="0" borderId="24" xfId="0" applyFont="1" applyBorder="1" applyAlignment="1" applyProtection="1">
      <alignment horizontal="left" vertical="top" wrapText="1"/>
    </xf>
    <xf numFmtId="0" fontId="6" fillId="0" borderId="42" xfId="0" applyFont="1" applyBorder="1" applyAlignment="1" applyProtection="1">
      <alignment horizontal="left" vertical="top" wrapText="1"/>
    </xf>
    <xf numFmtId="0" fontId="5" fillId="0" borderId="47" xfId="0" applyFont="1" applyBorder="1" applyAlignment="1" applyProtection="1">
      <alignment horizontal="left" vertical="top" wrapText="1"/>
    </xf>
    <xf numFmtId="0" fontId="5" fillId="0" borderId="48" xfId="0" applyFont="1" applyBorder="1" applyAlignment="1" applyProtection="1">
      <alignment horizontal="left" vertical="top" wrapText="1"/>
    </xf>
    <xf numFmtId="0" fontId="5" fillId="0" borderId="49" xfId="0" applyFont="1" applyBorder="1" applyAlignment="1" applyProtection="1">
      <alignment horizontal="left" vertical="top" wrapText="1"/>
    </xf>
    <xf numFmtId="0" fontId="5" fillId="0" borderId="38" xfId="0" applyFont="1" applyBorder="1" applyAlignment="1" applyProtection="1">
      <alignment horizontal="left" vertical="top" wrapText="1"/>
    </xf>
    <xf numFmtId="0" fontId="5" fillId="0" borderId="39" xfId="0" applyFont="1" applyBorder="1" applyAlignment="1" applyProtection="1">
      <alignment horizontal="left" vertical="top" wrapText="1"/>
    </xf>
    <xf numFmtId="0" fontId="5" fillId="0" borderId="40" xfId="0" applyFont="1" applyBorder="1" applyAlignment="1" applyProtection="1">
      <alignment horizontal="left" vertical="top" wrapText="1"/>
    </xf>
    <xf numFmtId="0" fontId="5" fillId="5" borderId="12" xfId="0" applyFont="1" applyFill="1" applyBorder="1" applyAlignment="1" applyProtection="1">
      <alignment horizontal="center"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zoomScaleNormal="100" workbookViewId="0">
      <selection activeCell="J37" sqref="J37"/>
    </sheetView>
  </sheetViews>
  <sheetFormatPr defaultColWidth="9.140625" defaultRowHeight="14.25" x14ac:dyDescent="0.25"/>
  <cols>
    <col min="1" max="1" width="12.7109375" style="189" customWidth="1"/>
    <col min="2" max="16" width="9.140625" style="189"/>
    <col min="17" max="17" width="38.42578125" style="189" customWidth="1"/>
    <col min="18" max="16384" width="9.140625" style="189"/>
  </cols>
  <sheetData>
    <row r="1" spans="1:17" s="188" customFormat="1" ht="21" x14ac:dyDescent="0.25">
      <c r="A1" s="187" t="s">
        <v>101</v>
      </c>
      <c r="K1" s="189" t="s">
        <v>0</v>
      </c>
      <c r="M1" s="13" t="s">
        <v>128</v>
      </c>
    </row>
    <row r="2" spans="1:17" s="188" customFormat="1" ht="17.25" customHeight="1" x14ac:dyDescent="0.25">
      <c r="A2" s="189" t="s">
        <v>102</v>
      </c>
    </row>
    <row r="3" spans="1:17" ht="15" thickBot="1" x14ac:dyDescent="0.3"/>
    <row r="4" spans="1:17" x14ac:dyDescent="0.25">
      <c r="A4" s="190" t="s">
        <v>1</v>
      </c>
      <c r="B4" s="191" t="s">
        <v>2</v>
      </c>
      <c r="C4" s="192"/>
      <c r="D4" s="192"/>
      <c r="E4" s="192"/>
      <c r="F4" s="192"/>
      <c r="G4" s="192"/>
      <c r="H4" s="192"/>
      <c r="I4" s="192"/>
      <c r="J4" s="192"/>
      <c r="K4" s="192"/>
      <c r="L4" s="192"/>
      <c r="M4" s="192"/>
      <c r="N4" s="192"/>
      <c r="O4" s="192"/>
      <c r="P4" s="192"/>
      <c r="Q4" s="193"/>
    </row>
    <row r="5" spans="1:17" x14ac:dyDescent="0.25">
      <c r="A5" s="190"/>
      <c r="B5" s="194" t="s">
        <v>75</v>
      </c>
      <c r="C5" s="195"/>
      <c r="D5" s="195"/>
      <c r="E5" s="195"/>
      <c r="F5" s="195"/>
      <c r="G5" s="195"/>
      <c r="H5" s="195"/>
      <c r="I5" s="195"/>
      <c r="J5" s="195"/>
      <c r="K5" s="195"/>
      <c r="L5" s="195"/>
      <c r="M5" s="195"/>
      <c r="N5" s="195"/>
      <c r="O5" s="195"/>
      <c r="P5" s="195"/>
      <c r="Q5" s="196"/>
    </row>
    <row r="6" spans="1:17" x14ac:dyDescent="0.25">
      <c r="A6" s="197"/>
      <c r="B6" s="194" t="s">
        <v>94</v>
      </c>
      <c r="C6" s="195"/>
      <c r="D6" s="195"/>
      <c r="E6" s="195"/>
      <c r="F6" s="195"/>
      <c r="G6" s="195"/>
      <c r="H6" s="195"/>
      <c r="I6" s="195"/>
      <c r="J6" s="195"/>
      <c r="K6" s="195"/>
      <c r="L6" s="195"/>
      <c r="M6" s="195"/>
      <c r="N6" s="195"/>
      <c r="O6" s="195"/>
      <c r="P6" s="195"/>
      <c r="Q6" s="196"/>
    </row>
    <row r="7" spans="1:17" x14ac:dyDescent="0.25">
      <c r="A7" s="197"/>
      <c r="B7" s="194" t="s">
        <v>3</v>
      </c>
      <c r="C7" s="195"/>
      <c r="D7" s="195"/>
      <c r="E7" s="195"/>
      <c r="F7" s="195"/>
      <c r="G7" s="195"/>
      <c r="H7" s="195"/>
      <c r="I7" s="195"/>
      <c r="J7" s="195"/>
      <c r="K7" s="195"/>
      <c r="L7" s="195"/>
      <c r="M7" s="195"/>
      <c r="N7" s="195"/>
      <c r="O7" s="195"/>
      <c r="P7" s="195"/>
      <c r="Q7" s="196"/>
    </row>
    <row r="8" spans="1:17" x14ac:dyDescent="0.25">
      <c r="A8" s="197"/>
      <c r="B8" s="194" t="s">
        <v>95</v>
      </c>
      <c r="C8" s="195"/>
      <c r="D8" s="195"/>
      <c r="E8" s="195"/>
      <c r="F8" s="195"/>
      <c r="G8" s="195"/>
      <c r="H8" s="195"/>
      <c r="I8" s="195"/>
      <c r="J8" s="195"/>
      <c r="K8" s="195"/>
      <c r="L8" s="195"/>
      <c r="M8" s="195"/>
      <c r="N8" s="195"/>
      <c r="O8" s="195"/>
      <c r="P8" s="195"/>
      <c r="Q8" s="196"/>
    </row>
    <row r="9" spans="1:17" x14ac:dyDescent="0.25">
      <c r="A9" s="197"/>
      <c r="B9" s="194" t="s">
        <v>4</v>
      </c>
      <c r="C9" s="195"/>
      <c r="D9" s="195"/>
      <c r="E9" s="195"/>
      <c r="F9" s="195"/>
      <c r="G9" s="195"/>
      <c r="H9" s="195"/>
      <c r="I9" s="195"/>
      <c r="J9" s="195"/>
      <c r="K9" s="195"/>
      <c r="L9" s="195"/>
      <c r="M9" s="195"/>
      <c r="N9" s="195"/>
      <c r="O9" s="195"/>
      <c r="P9" s="195"/>
      <c r="Q9" s="196"/>
    </row>
    <row r="10" spans="1:17" x14ac:dyDescent="0.25">
      <c r="A10" s="197"/>
      <c r="B10" s="194"/>
      <c r="C10" s="195"/>
      <c r="D10" s="195"/>
      <c r="E10" s="195"/>
      <c r="F10" s="195"/>
      <c r="G10" s="195"/>
      <c r="H10" s="195"/>
      <c r="I10" s="195"/>
      <c r="J10" s="195"/>
      <c r="K10" s="195"/>
      <c r="L10" s="195"/>
      <c r="M10" s="195"/>
      <c r="N10" s="195"/>
      <c r="O10" s="195"/>
      <c r="P10" s="195"/>
      <c r="Q10" s="196"/>
    </row>
    <row r="11" spans="1:17" x14ac:dyDescent="0.25">
      <c r="A11" s="197"/>
      <c r="B11" s="198" t="s">
        <v>5</v>
      </c>
      <c r="C11" s="195"/>
      <c r="D11" s="195"/>
      <c r="E11" s="195"/>
      <c r="F11" s="195"/>
      <c r="G11" s="195"/>
      <c r="H11" s="195"/>
      <c r="I11" s="195"/>
      <c r="J11" s="195"/>
      <c r="K11" s="195"/>
      <c r="L11" s="195"/>
      <c r="M11" s="195"/>
      <c r="N11" s="195"/>
      <c r="O11" s="195"/>
      <c r="P11" s="195"/>
      <c r="Q11" s="196"/>
    </row>
    <row r="12" spans="1:17" x14ac:dyDescent="0.25">
      <c r="A12" s="197"/>
      <c r="B12" s="194" t="s">
        <v>92</v>
      </c>
      <c r="C12" s="195"/>
      <c r="D12" s="199"/>
      <c r="E12" s="195"/>
      <c r="F12" s="195"/>
      <c r="G12" s="195"/>
      <c r="H12" s="195"/>
      <c r="I12" s="195"/>
      <c r="J12" s="195"/>
      <c r="K12" s="195"/>
      <c r="L12" s="195"/>
      <c r="M12" s="195"/>
      <c r="N12" s="195"/>
      <c r="O12" s="195"/>
      <c r="P12" s="195"/>
      <c r="Q12" s="196"/>
    </row>
    <row r="13" spans="1:17" x14ac:dyDescent="0.25">
      <c r="A13" s="197"/>
      <c r="B13" s="194" t="s">
        <v>6</v>
      </c>
      <c r="C13" s="195"/>
      <c r="D13" s="195"/>
      <c r="E13" s="195"/>
      <c r="F13" s="195"/>
      <c r="G13" s="195"/>
      <c r="H13" s="195"/>
      <c r="I13" s="195"/>
      <c r="J13" s="195"/>
      <c r="K13" s="195"/>
      <c r="L13" s="195"/>
      <c r="M13" s="195"/>
      <c r="N13" s="195"/>
      <c r="O13" s="195"/>
      <c r="P13" s="195"/>
      <c r="Q13" s="196"/>
    </row>
    <row r="14" spans="1:17" x14ac:dyDescent="0.25">
      <c r="A14" s="197"/>
      <c r="B14" s="194" t="s">
        <v>7</v>
      </c>
      <c r="C14" s="195"/>
      <c r="D14" s="195"/>
      <c r="E14" s="195"/>
      <c r="F14" s="195"/>
      <c r="G14" s="195"/>
      <c r="H14" s="195"/>
      <c r="I14" s="195"/>
      <c r="J14" s="195"/>
      <c r="K14" s="195"/>
      <c r="L14" s="195"/>
      <c r="M14" s="195"/>
      <c r="N14" s="195"/>
      <c r="O14" s="195"/>
      <c r="P14" s="195"/>
      <c r="Q14" s="196"/>
    </row>
    <row r="15" spans="1:17" x14ac:dyDescent="0.25">
      <c r="A15" s="197"/>
      <c r="B15" s="194" t="s">
        <v>8</v>
      </c>
      <c r="C15" s="195"/>
      <c r="D15" s="195"/>
      <c r="E15" s="195"/>
      <c r="F15" s="195"/>
      <c r="G15" s="195"/>
      <c r="H15" s="195"/>
      <c r="I15" s="195"/>
      <c r="J15" s="195"/>
      <c r="K15" s="195"/>
      <c r="L15" s="195"/>
      <c r="M15" s="195"/>
      <c r="N15" s="195"/>
      <c r="O15" s="195"/>
      <c r="P15" s="195"/>
      <c r="Q15" s="196"/>
    </row>
    <row r="16" spans="1:17" x14ac:dyDescent="0.25">
      <c r="A16" s="197"/>
      <c r="B16" s="194" t="s">
        <v>9</v>
      </c>
      <c r="C16" s="195"/>
      <c r="D16" s="195"/>
      <c r="E16" s="195"/>
      <c r="F16" s="195"/>
      <c r="G16" s="195"/>
      <c r="H16" s="195"/>
      <c r="I16" s="195"/>
      <c r="J16" s="195"/>
      <c r="K16" s="195"/>
      <c r="L16" s="195"/>
      <c r="M16" s="195"/>
      <c r="N16" s="195"/>
      <c r="O16" s="195"/>
      <c r="P16" s="195"/>
      <c r="Q16" s="196"/>
    </row>
    <row r="17" spans="1:17" x14ac:dyDescent="0.25">
      <c r="A17" s="197"/>
      <c r="B17" s="207" t="s">
        <v>10</v>
      </c>
      <c r="C17" s="208"/>
      <c r="D17" s="208"/>
      <c r="E17" s="208"/>
      <c r="F17" s="208"/>
      <c r="G17" s="208"/>
      <c r="H17" s="208"/>
      <c r="I17" s="208"/>
      <c r="J17" s="208"/>
      <c r="K17" s="208"/>
      <c r="L17" s="208"/>
      <c r="M17" s="208"/>
      <c r="N17" s="208"/>
      <c r="O17" s="208"/>
      <c r="P17" s="208"/>
      <c r="Q17" s="209"/>
    </row>
    <row r="18" spans="1:17" x14ac:dyDescent="0.25">
      <c r="A18" s="197"/>
      <c r="B18" s="194" t="s">
        <v>91</v>
      </c>
      <c r="C18" s="195"/>
      <c r="D18" s="195"/>
      <c r="E18" s="195"/>
      <c r="F18" s="195"/>
      <c r="G18" s="195"/>
      <c r="H18" s="195"/>
      <c r="I18" s="195"/>
      <c r="J18" s="195"/>
      <c r="K18" s="195"/>
      <c r="L18" s="195"/>
      <c r="M18" s="195"/>
      <c r="N18" s="195"/>
      <c r="O18" s="195"/>
      <c r="P18" s="195"/>
      <c r="Q18" s="196"/>
    </row>
    <row r="19" spans="1:17" x14ac:dyDescent="0.25">
      <c r="A19" s="197"/>
      <c r="B19" s="194" t="s">
        <v>119</v>
      </c>
      <c r="C19" s="195"/>
      <c r="D19" s="195"/>
      <c r="E19" s="195"/>
      <c r="F19" s="195"/>
      <c r="G19" s="195"/>
      <c r="H19" s="195"/>
      <c r="I19" s="195"/>
      <c r="J19" s="195"/>
      <c r="K19" s="195"/>
      <c r="L19" s="195"/>
      <c r="M19" s="195"/>
      <c r="N19" s="195"/>
      <c r="O19" s="195"/>
      <c r="P19" s="195"/>
      <c r="Q19" s="196"/>
    </row>
    <row r="20" spans="1:17" x14ac:dyDescent="0.25">
      <c r="A20" s="197"/>
      <c r="B20" s="194" t="s">
        <v>11</v>
      </c>
      <c r="C20" s="195"/>
      <c r="D20" s="195"/>
      <c r="E20" s="195"/>
      <c r="F20" s="195"/>
      <c r="G20" s="195"/>
      <c r="H20" s="195"/>
      <c r="I20" s="195"/>
      <c r="J20" s="195"/>
      <c r="K20" s="195"/>
      <c r="L20" s="195"/>
      <c r="M20" s="195"/>
      <c r="N20" s="195"/>
      <c r="O20" s="195"/>
      <c r="P20" s="195"/>
      <c r="Q20" s="196"/>
    </row>
    <row r="21" spans="1:17" x14ac:dyDescent="0.25">
      <c r="A21" s="197"/>
      <c r="B21" s="194" t="s">
        <v>12</v>
      </c>
      <c r="C21" s="195"/>
      <c r="D21" s="195"/>
      <c r="E21" s="195"/>
      <c r="F21" s="195"/>
      <c r="G21" s="195"/>
      <c r="H21" s="195"/>
      <c r="I21" s="195"/>
      <c r="J21" s="195"/>
      <c r="K21" s="195"/>
      <c r="L21" s="195"/>
      <c r="M21" s="195"/>
      <c r="N21" s="195"/>
      <c r="O21" s="195"/>
      <c r="P21" s="195"/>
      <c r="Q21" s="196"/>
    </row>
    <row r="22" spans="1:17" x14ac:dyDescent="0.25">
      <c r="A22" s="197"/>
      <c r="B22" s="194" t="s">
        <v>13</v>
      </c>
      <c r="C22" s="195"/>
      <c r="D22" s="195"/>
      <c r="E22" s="195"/>
      <c r="F22" s="195"/>
      <c r="G22" s="195"/>
      <c r="H22" s="195"/>
      <c r="I22" s="195"/>
      <c r="J22" s="195"/>
      <c r="K22" s="195"/>
      <c r="L22" s="195"/>
      <c r="M22" s="195"/>
      <c r="N22" s="195"/>
      <c r="O22" s="195"/>
      <c r="P22" s="195"/>
      <c r="Q22" s="196"/>
    </row>
    <row r="23" spans="1:17" x14ac:dyDescent="0.25">
      <c r="A23" s="197"/>
      <c r="B23" s="194" t="s">
        <v>14</v>
      </c>
      <c r="C23" s="195"/>
      <c r="D23" s="195"/>
      <c r="E23" s="195"/>
      <c r="F23" s="195"/>
      <c r="G23" s="195"/>
      <c r="H23" s="195"/>
      <c r="I23" s="195"/>
      <c r="J23" s="195"/>
      <c r="K23" s="195"/>
      <c r="L23" s="195"/>
      <c r="M23" s="195"/>
      <c r="N23" s="195"/>
      <c r="O23" s="195"/>
      <c r="P23" s="195"/>
      <c r="Q23" s="196"/>
    </row>
    <row r="24" spans="1:17" x14ac:dyDescent="0.25">
      <c r="A24" s="197"/>
      <c r="B24" s="194" t="s">
        <v>15</v>
      </c>
      <c r="C24" s="195"/>
      <c r="D24" s="195"/>
      <c r="E24" s="195"/>
      <c r="F24" s="195"/>
      <c r="G24" s="195"/>
      <c r="H24" s="195"/>
      <c r="I24" s="195"/>
      <c r="J24" s="195"/>
      <c r="K24" s="195"/>
      <c r="L24" s="195"/>
      <c r="M24" s="195"/>
      <c r="N24" s="195"/>
      <c r="O24" s="195"/>
      <c r="P24" s="195"/>
      <c r="Q24" s="196"/>
    </row>
    <row r="25" spans="1:17" x14ac:dyDescent="0.25">
      <c r="A25" s="197"/>
      <c r="B25" s="194"/>
      <c r="C25" s="195"/>
      <c r="D25" s="195"/>
      <c r="E25" s="195"/>
      <c r="F25" s="195"/>
      <c r="G25" s="195"/>
      <c r="H25" s="195"/>
      <c r="I25" s="195"/>
      <c r="J25" s="195"/>
      <c r="K25" s="195"/>
      <c r="L25" s="195"/>
      <c r="M25" s="195"/>
      <c r="N25" s="195"/>
      <c r="O25" s="195"/>
      <c r="P25" s="195"/>
      <c r="Q25" s="196"/>
    </row>
    <row r="26" spans="1:17" x14ac:dyDescent="0.25">
      <c r="A26" s="197"/>
      <c r="B26" s="198" t="s">
        <v>16</v>
      </c>
      <c r="C26" s="195"/>
      <c r="D26" s="195"/>
      <c r="E26" s="195"/>
      <c r="F26" s="195"/>
      <c r="G26" s="195"/>
      <c r="H26" s="195"/>
      <c r="I26" s="195"/>
      <c r="J26" s="195"/>
      <c r="K26" s="195"/>
      <c r="L26" s="195"/>
      <c r="M26" s="195"/>
      <c r="N26" s="195"/>
      <c r="O26" s="195"/>
      <c r="P26" s="195"/>
      <c r="Q26" s="196"/>
    </row>
    <row r="27" spans="1:17" x14ac:dyDescent="0.25">
      <c r="A27" s="197"/>
      <c r="B27" s="194" t="s">
        <v>17</v>
      </c>
      <c r="C27" s="195"/>
      <c r="D27" s="195"/>
      <c r="E27" s="195"/>
      <c r="F27" s="195"/>
      <c r="G27" s="195"/>
      <c r="H27" s="195"/>
      <c r="I27" s="195"/>
      <c r="J27" s="195"/>
      <c r="K27" s="195"/>
      <c r="L27" s="195"/>
      <c r="M27" s="195"/>
      <c r="N27" s="195"/>
      <c r="O27" s="195"/>
      <c r="P27" s="195"/>
      <c r="Q27" s="196"/>
    </row>
    <row r="28" spans="1:17" x14ac:dyDescent="0.25">
      <c r="A28" s="197"/>
      <c r="B28" s="194" t="s">
        <v>18</v>
      </c>
      <c r="C28" s="195"/>
      <c r="D28" s="195"/>
      <c r="E28" s="195"/>
      <c r="F28" s="195"/>
      <c r="G28" s="195"/>
      <c r="H28" s="195"/>
      <c r="I28" s="195"/>
      <c r="J28" s="195"/>
      <c r="K28" s="195"/>
      <c r="L28" s="195"/>
      <c r="M28" s="195"/>
      <c r="N28" s="195"/>
      <c r="O28" s="195"/>
      <c r="P28" s="195"/>
      <c r="Q28" s="196"/>
    </row>
    <row r="29" spans="1:17" ht="15" thickBot="1" x14ac:dyDescent="0.3">
      <c r="A29" s="197"/>
      <c r="B29" s="200" t="s">
        <v>19</v>
      </c>
      <c r="C29" s="201"/>
      <c r="D29" s="201"/>
      <c r="E29" s="201"/>
      <c r="F29" s="201"/>
      <c r="G29" s="201"/>
      <c r="H29" s="201"/>
      <c r="I29" s="201"/>
      <c r="J29" s="201"/>
      <c r="K29" s="201"/>
      <c r="L29" s="201"/>
      <c r="M29" s="201"/>
      <c r="N29" s="201"/>
      <c r="O29" s="201"/>
      <c r="P29" s="201"/>
      <c r="Q29" s="202"/>
    </row>
  </sheetData>
  <mergeCells count="1">
    <mergeCell ref="B17:Q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
  <sheetViews>
    <sheetView tabSelected="1" zoomScale="90" zoomScaleNormal="90" workbookViewId="0">
      <selection activeCell="G16" sqref="G16"/>
    </sheetView>
  </sheetViews>
  <sheetFormatPr defaultColWidth="16.7109375" defaultRowHeight="14.25" x14ac:dyDescent="0.25"/>
  <cols>
    <col min="1" max="1" width="122.42578125" style="10" bestFit="1" customWidth="1"/>
    <col min="2" max="2" width="16.7109375" style="10"/>
    <col min="3" max="3" width="14.5703125" style="10" customWidth="1"/>
    <col min="4" max="6" width="16.7109375" style="10"/>
    <col min="7" max="7" width="16.5703125" style="10" customWidth="1"/>
    <col min="8" max="16384" width="16.7109375" style="10"/>
  </cols>
  <sheetData>
    <row r="1" spans="1:7" s="11" customFormat="1" ht="21" x14ac:dyDescent="0.25">
      <c r="A1" s="9" t="s">
        <v>74</v>
      </c>
      <c r="B1" s="10" t="s">
        <v>102</v>
      </c>
      <c r="D1" s="10" t="s">
        <v>20</v>
      </c>
      <c r="E1" s="13" t="s">
        <v>128</v>
      </c>
    </row>
    <row r="3" spans="1:7" x14ac:dyDescent="0.25">
      <c r="A3" s="184" t="s">
        <v>21</v>
      </c>
      <c r="B3" s="18"/>
      <c r="C3" s="18"/>
      <c r="D3" s="18"/>
      <c r="E3" s="18"/>
      <c r="F3" s="18"/>
      <c r="G3" s="18"/>
    </row>
    <row r="4" spans="1:7" x14ac:dyDescent="0.25">
      <c r="A4" s="19" t="s">
        <v>22</v>
      </c>
      <c r="B4" s="18"/>
      <c r="C4" s="18"/>
      <c r="D4" s="18"/>
      <c r="E4" s="18"/>
      <c r="F4" s="18"/>
      <c r="G4" s="18"/>
    </row>
    <row r="5" spans="1:7" x14ac:dyDescent="0.25">
      <c r="A5" s="20" t="s">
        <v>23</v>
      </c>
      <c r="B5" s="18"/>
      <c r="C5" s="18"/>
      <c r="D5" s="18"/>
      <c r="E5" s="18"/>
      <c r="F5" s="18"/>
      <c r="G5" s="18"/>
    </row>
    <row r="6" spans="1:7" x14ac:dyDescent="0.25">
      <c r="A6" s="21" t="s">
        <v>24</v>
      </c>
      <c r="B6" s="18"/>
      <c r="C6" s="18"/>
      <c r="D6" s="18"/>
      <c r="E6" s="18"/>
      <c r="F6" s="18"/>
      <c r="G6" s="18"/>
    </row>
    <row r="7" spans="1:7" x14ac:dyDescent="0.25">
      <c r="A7" s="22" t="s">
        <v>25</v>
      </c>
      <c r="B7" s="18"/>
      <c r="C7" s="18"/>
      <c r="D7" s="18"/>
      <c r="E7" s="18"/>
      <c r="F7" s="18"/>
      <c r="G7" s="18"/>
    </row>
    <row r="8" spans="1:7" x14ac:dyDescent="0.25">
      <c r="A8" s="23" t="s">
        <v>96</v>
      </c>
      <c r="B8" s="18"/>
      <c r="C8" s="18"/>
      <c r="D8" s="18"/>
      <c r="E8" s="18"/>
      <c r="F8" s="18"/>
      <c r="G8" s="18"/>
    </row>
    <row r="9" spans="1:7" ht="15" thickBot="1" x14ac:dyDescent="0.3">
      <c r="A9" s="18"/>
      <c r="B9" s="18"/>
      <c r="C9" s="18"/>
      <c r="D9" s="18"/>
      <c r="E9" s="18"/>
      <c r="F9" s="18"/>
      <c r="G9" s="18"/>
    </row>
    <row r="10" spans="1:7" ht="15" thickBot="1" x14ac:dyDescent="0.3">
      <c r="A10" s="18"/>
      <c r="B10" s="24" t="s">
        <v>26</v>
      </c>
      <c r="C10" s="25" t="s">
        <v>27</v>
      </c>
      <c r="D10" s="18"/>
      <c r="E10" s="18"/>
      <c r="F10" s="18"/>
      <c r="G10" s="18"/>
    </row>
    <row r="11" spans="1:7" ht="15" thickBot="1" x14ac:dyDescent="0.3">
      <c r="A11" s="26" t="s">
        <v>28</v>
      </c>
      <c r="B11" s="27">
        <f>0.6*D21</f>
        <v>0</v>
      </c>
      <c r="C11" s="28">
        <f>0.4*D32</f>
        <v>0</v>
      </c>
      <c r="D11" s="29">
        <f>B11+C11</f>
        <v>0</v>
      </c>
      <c r="E11" s="18"/>
      <c r="F11" s="18"/>
      <c r="G11" s="18"/>
    </row>
    <row r="12" spans="1:7" s="30" customFormat="1" ht="15.75" thickBot="1" x14ac:dyDescent="0.3"/>
    <row r="13" spans="1:7" ht="15" thickBot="1" x14ac:dyDescent="0.3">
      <c r="A13" s="63" t="s">
        <v>29</v>
      </c>
      <c r="B13" s="64" t="s">
        <v>30</v>
      </c>
      <c r="C13" s="64" t="s">
        <v>31</v>
      </c>
      <c r="D13" s="31" t="s">
        <v>32</v>
      </c>
      <c r="E13" s="18"/>
      <c r="F13" s="18"/>
      <c r="G13" s="18"/>
    </row>
    <row r="14" spans="1:7" x14ac:dyDescent="0.25">
      <c r="A14" s="65" t="s">
        <v>33</v>
      </c>
      <c r="B14" s="66">
        <v>0</v>
      </c>
      <c r="C14" s="67">
        <v>0</v>
      </c>
      <c r="D14" s="33">
        <f>B14*C14</f>
        <v>0</v>
      </c>
      <c r="E14" s="18"/>
      <c r="F14" s="18"/>
      <c r="G14" s="18"/>
    </row>
    <row r="15" spans="1:7" x14ac:dyDescent="0.25">
      <c r="A15" s="68" t="s">
        <v>33</v>
      </c>
      <c r="B15" s="69">
        <v>0</v>
      </c>
      <c r="C15" s="70">
        <v>0</v>
      </c>
      <c r="D15" s="34">
        <f t="shared" ref="D15:D16" si="0">B15*C15</f>
        <v>0</v>
      </c>
      <c r="E15" s="18"/>
      <c r="F15" s="18"/>
      <c r="G15" s="18"/>
    </row>
    <row r="16" spans="1:7" ht="15" thickBot="1" x14ac:dyDescent="0.3">
      <c r="A16" s="71" t="s">
        <v>33</v>
      </c>
      <c r="B16" s="72">
        <v>0</v>
      </c>
      <c r="C16" s="73">
        <v>0</v>
      </c>
      <c r="D16" s="36">
        <f t="shared" si="0"/>
        <v>0</v>
      </c>
      <c r="E16" s="18"/>
      <c r="F16" s="18"/>
      <c r="G16" s="18"/>
    </row>
    <row r="17" spans="1:10" ht="15" thickBot="1" x14ac:dyDescent="0.3">
      <c r="A17" s="74" t="s">
        <v>34</v>
      </c>
      <c r="B17" s="64" t="s">
        <v>30</v>
      </c>
      <c r="C17" s="64" t="s">
        <v>31</v>
      </c>
      <c r="D17" s="31" t="s">
        <v>32</v>
      </c>
      <c r="E17" s="18"/>
      <c r="F17" s="18"/>
      <c r="G17" s="18"/>
    </row>
    <row r="18" spans="1:10" x14ac:dyDescent="0.25">
      <c r="A18" s="65" t="s">
        <v>33</v>
      </c>
      <c r="B18" s="66">
        <v>0</v>
      </c>
      <c r="C18" s="67">
        <v>0</v>
      </c>
      <c r="D18" s="33">
        <f t="shared" ref="D18:D20" si="1">B18*C18</f>
        <v>0</v>
      </c>
      <c r="E18" s="18"/>
      <c r="F18" s="18"/>
      <c r="G18" s="18"/>
    </row>
    <row r="19" spans="1:10" x14ac:dyDescent="0.25">
      <c r="A19" s="68" t="s">
        <v>33</v>
      </c>
      <c r="B19" s="69">
        <v>0</v>
      </c>
      <c r="C19" s="70">
        <v>0</v>
      </c>
      <c r="D19" s="34">
        <f t="shared" ref="D19" si="2">B19*C19</f>
        <v>0</v>
      </c>
      <c r="E19" s="18"/>
      <c r="F19" s="18"/>
      <c r="G19" s="18"/>
    </row>
    <row r="20" spans="1:10" ht="15" thickBot="1" x14ac:dyDescent="0.3">
      <c r="A20" s="71" t="s">
        <v>33</v>
      </c>
      <c r="B20" s="72">
        <v>0</v>
      </c>
      <c r="C20" s="73">
        <v>0</v>
      </c>
      <c r="D20" s="36">
        <f t="shared" si="1"/>
        <v>0</v>
      </c>
      <c r="E20" s="18"/>
      <c r="F20" s="18"/>
      <c r="G20" s="18"/>
    </row>
    <row r="21" spans="1:10" ht="15.75" customHeight="1" thickBot="1" x14ac:dyDescent="0.3">
      <c r="A21" s="37" t="s">
        <v>36</v>
      </c>
      <c r="B21" s="210" t="s">
        <v>104</v>
      </c>
      <c r="C21" s="211"/>
      <c r="D21" s="38">
        <f>SUM(D14:D20)</f>
        <v>0</v>
      </c>
      <c r="E21" s="18"/>
      <c r="F21" s="18"/>
      <c r="G21" s="18"/>
    </row>
    <row r="22" spans="1:10" ht="29.25" thickBot="1" x14ac:dyDescent="0.3">
      <c r="A22" s="39" t="s">
        <v>103</v>
      </c>
      <c r="B22" s="40"/>
      <c r="C22" s="40"/>
      <c r="D22" s="41">
        <v>1500</v>
      </c>
      <c r="E22" s="42" t="s">
        <v>35</v>
      </c>
      <c r="F22" s="42"/>
      <c r="G22" s="42"/>
    </row>
    <row r="23" spans="1:10" ht="15" thickBot="1" x14ac:dyDescent="0.3">
      <c r="A23" s="43" t="s">
        <v>37</v>
      </c>
      <c r="B23" s="44" t="s">
        <v>35</v>
      </c>
      <c r="C23" s="45"/>
      <c r="D23" s="46">
        <f>D21/D22</f>
        <v>0</v>
      </c>
      <c r="E23" s="18"/>
      <c r="F23" s="18"/>
      <c r="G23" s="18"/>
    </row>
    <row r="24" spans="1:10" ht="15" thickBot="1" x14ac:dyDescent="0.3">
      <c r="A24" s="18"/>
      <c r="B24" s="18"/>
      <c r="C24" s="18"/>
      <c r="D24" s="18"/>
      <c r="E24" s="18"/>
      <c r="F24" s="18"/>
      <c r="G24" s="18"/>
    </row>
    <row r="25" spans="1:10" ht="43.5" thickBot="1" x14ac:dyDescent="0.3">
      <c r="A25" s="37" t="s">
        <v>38</v>
      </c>
      <c r="B25" s="47" t="s">
        <v>39</v>
      </c>
      <c r="C25" s="47" t="s">
        <v>40</v>
      </c>
      <c r="D25" s="48" t="s">
        <v>41</v>
      </c>
      <c r="E25" s="214" t="s">
        <v>81</v>
      </c>
      <c r="F25" s="215"/>
      <c r="G25" s="216"/>
    </row>
    <row r="26" spans="1:10" ht="30.75" customHeight="1" x14ac:dyDescent="0.25">
      <c r="A26" s="49" t="s">
        <v>78</v>
      </c>
      <c r="B26" s="75">
        <v>0</v>
      </c>
      <c r="C26" s="50">
        <v>450</v>
      </c>
      <c r="D26" s="51">
        <f t="shared" ref="D26:D31" si="3">(B26*C26)</f>
        <v>0</v>
      </c>
      <c r="E26" s="217" t="s">
        <v>80</v>
      </c>
      <c r="F26" s="218"/>
      <c r="G26" s="219"/>
      <c r="H26" s="13"/>
    </row>
    <row r="27" spans="1:10" x14ac:dyDescent="0.25">
      <c r="A27" s="52" t="s">
        <v>42</v>
      </c>
      <c r="B27" s="70">
        <v>0</v>
      </c>
      <c r="C27" s="53">
        <v>225</v>
      </c>
      <c r="D27" s="54">
        <f t="shared" si="3"/>
        <v>0</v>
      </c>
      <c r="E27" s="220" t="s">
        <v>79</v>
      </c>
      <c r="F27" s="221"/>
      <c r="G27" s="222"/>
      <c r="H27" s="13"/>
    </row>
    <row r="28" spans="1:10" ht="28.5" x14ac:dyDescent="0.25">
      <c r="A28" s="52" t="s">
        <v>43</v>
      </c>
      <c r="B28" s="70">
        <v>0</v>
      </c>
      <c r="C28" s="53">
        <v>450</v>
      </c>
      <c r="D28" s="54">
        <f t="shared" si="3"/>
        <v>0</v>
      </c>
      <c r="E28" s="220" t="s">
        <v>80</v>
      </c>
      <c r="F28" s="221"/>
      <c r="G28" s="222"/>
      <c r="H28" s="13"/>
    </row>
    <row r="29" spans="1:10" ht="29.25" customHeight="1" x14ac:dyDescent="0.25">
      <c r="A29" s="52" t="s">
        <v>83</v>
      </c>
      <c r="B29" s="70">
        <v>0</v>
      </c>
      <c r="C29" s="53">
        <v>450</v>
      </c>
      <c r="D29" s="54">
        <f t="shared" si="3"/>
        <v>0</v>
      </c>
      <c r="E29" s="220" t="s">
        <v>80</v>
      </c>
      <c r="F29" s="221"/>
      <c r="G29" s="222"/>
      <c r="H29" s="13"/>
    </row>
    <row r="30" spans="1:10" ht="29.25" customHeight="1" x14ac:dyDescent="0.25">
      <c r="A30" s="55" t="s">
        <v>84</v>
      </c>
      <c r="B30" s="70">
        <v>0</v>
      </c>
      <c r="C30" s="53">
        <v>250</v>
      </c>
      <c r="D30" s="54">
        <f t="shared" si="3"/>
        <v>0</v>
      </c>
      <c r="E30" s="220" t="s">
        <v>80</v>
      </c>
      <c r="F30" s="221"/>
      <c r="G30" s="222"/>
      <c r="H30" s="13"/>
    </row>
    <row r="31" spans="1:10" ht="30" customHeight="1" thickBot="1" x14ac:dyDescent="0.3">
      <c r="A31" s="56" t="s">
        <v>82</v>
      </c>
      <c r="B31" s="73">
        <v>0</v>
      </c>
      <c r="C31" s="53">
        <v>450</v>
      </c>
      <c r="D31" s="54">
        <f t="shared" si="3"/>
        <v>0</v>
      </c>
      <c r="E31" s="220" t="s">
        <v>80</v>
      </c>
      <c r="F31" s="221"/>
      <c r="G31" s="222"/>
      <c r="H31" s="13"/>
    </row>
    <row r="32" spans="1:10" ht="15.75" customHeight="1" thickBot="1" x14ac:dyDescent="0.3">
      <c r="A32" s="37" t="s">
        <v>44</v>
      </c>
      <c r="B32" s="213" t="s">
        <v>45</v>
      </c>
      <c r="C32" s="211"/>
      <c r="D32" s="38">
        <f>SUM(D26:D31)</f>
        <v>0</v>
      </c>
      <c r="E32" s="30"/>
      <c r="F32" s="30"/>
      <c r="G32" s="30"/>
      <c r="H32" s="18"/>
      <c r="I32" s="18"/>
      <c r="J32" s="18"/>
    </row>
    <row r="33" spans="1:7" s="15" customFormat="1" ht="15" thickBot="1" x14ac:dyDescent="0.3">
      <c r="A33" s="57"/>
      <c r="B33" s="58"/>
      <c r="C33" s="57"/>
      <c r="D33" s="57"/>
      <c r="E33" s="57"/>
      <c r="F33" s="59"/>
      <c r="G33" s="59"/>
    </row>
    <row r="34" spans="1:7" s="15" customFormat="1" ht="29.25" thickBot="1" x14ac:dyDescent="0.3">
      <c r="A34" s="60" t="s">
        <v>114</v>
      </c>
      <c r="B34" s="48" t="s">
        <v>39</v>
      </c>
      <c r="C34" s="61"/>
      <c r="D34" s="61"/>
      <c r="E34" s="57"/>
      <c r="F34" s="59"/>
      <c r="G34" s="59"/>
    </row>
    <row r="35" spans="1:7" s="15" customFormat="1" ht="15" x14ac:dyDescent="0.25">
      <c r="A35" s="76" t="s">
        <v>86</v>
      </c>
      <c r="B35" s="77">
        <v>0</v>
      </c>
      <c r="C35" s="61"/>
      <c r="D35" s="61"/>
      <c r="E35" s="57"/>
      <c r="F35" s="59"/>
      <c r="G35" s="59"/>
    </row>
    <row r="36" spans="1:7" s="15" customFormat="1" x14ac:dyDescent="0.25">
      <c r="A36" s="76" t="s">
        <v>86</v>
      </c>
      <c r="B36" s="77">
        <v>0</v>
      </c>
      <c r="C36" s="62"/>
      <c r="D36" s="62"/>
      <c r="E36" s="62"/>
      <c r="F36" s="59"/>
      <c r="G36" s="59"/>
    </row>
    <row r="37" spans="1:7" s="16" customFormat="1" ht="15" x14ac:dyDescent="0.25">
      <c r="A37" s="76" t="s">
        <v>86</v>
      </c>
      <c r="B37" s="77">
        <v>0</v>
      </c>
      <c r="C37" s="61"/>
      <c r="D37" s="61"/>
      <c r="E37" s="61"/>
      <c r="F37" s="61"/>
      <c r="G37" s="61"/>
    </row>
    <row r="38" spans="1:7" customFormat="1" ht="15" x14ac:dyDescent="0.25"/>
    <row r="39" spans="1:7" s="16" customFormat="1" ht="15" x14ac:dyDescent="0.25">
      <c r="A39" s="178" t="s">
        <v>73</v>
      </c>
      <c r="B39" s="78"/>
      <c r="C39" s="61"/>
      <c r="D39" s="61"/>
      <c r="E39" s="61"/>
      <c r="F39" s="61"/>
      <c r="G39" s="61"/>
    </row>
    <row r="40" spans="1:7" x14ac:dyDescent="0.25">
      <c r="A40" s="10" t="s">
        <v>118</v>
      </c>
    </row>
    <row r="41" spans="1:7" x14ac:dyDescent="0.25">
      <c r="A41" s="10" t="s">
        <v>126</v>
      </c>
    </row>
    <row r="42" spans="1:7" x14ac:dyDescent="0.25">
      <c r="A42" s="10" t="s">
        <v>115</v>
      </c>
    </row>
    <row r="43" spans="1:7" x14ac:dyDescent="0.25">
      <c r="A43" s="10" t="s">
        <v>46</v>
      </c>
    </row>
    <row r="44" spans="1:7" x14ac:dyDescent="0.25">
      <c r="A44" s="10" t="s">
        <v>47</v>
      </c>
    </row>
    <row r="45" spans="1:7" ht="17.25" customHeight="1" x14ac:dyDescent="0.25"/>
    <row r="47" spans="1:7" s="17" customFormat="1" ht="16.5" x14ac:dyDescent="0.25">
      <c r="A47" s="79" t="s">
        <v>97</v>
      </c>
      <c r="B47" s="212"/>
      <c r="C47" s="212"/>
      <c r="D47" s="212"/>
      <c r="E47" s="212"/>
    </row>
    <row r="48" spans="1:7" s="17" customFormat="1" ht="45" customHeight="1" x14ac:dyDescent="0.25">
      <c r="A48" s="80" t="s">
        <v>98</v>
      </c>
      <c r="B48" s="212"/>
      <c r="C48" s="212"/>
      <c r="D48" s="212"/>
      <c r="E48" s="212"/>
    </row>
    <row r="49" spans="1:5" s="17" customFormat="1" ht="63.95" customHeight="1" x14ac:dyDescent="0.25">
      <c r="A49" s="79" t="s">
        <v>99</v>
      </c>
      <c r="B49" s="212"/>
      <c r="C49" s="212"/>
      <c r="D49" s="212"/>
      <c r="E49" s="212"/>
    </row>
    <row r="50" spans="1:5" s="17" customFormat="1" ht="16.5" x14ac:dyDescent="0.25">
      <c r="A50" s="79" t="s">
        <v>100</v>
      </c>
      <c r="B50" s="212"/>
      <c r="C50" s="212"/>
      <c r="D50" s="212"/>
      <c r="E50" s="212"/>
    </row>
    <row r="51" spans="1:5" s="17" customFormat="1" ht="16.5" x14ac:dyDescent="0.25">
      <c r="A51" s="10"/>
      <c r="B51" s="10"/>
      <c r="C51" s="10"/>
      <c r="D51" s="10"/>
      <c r="E51" s="10"/>
    </row>
  </sheetData>
  <mergeCells count="13">
    <mergeCell ref="B21:C21"/>
    <mergeCell ref="B47:E47"/>
    <mergeCell ref="B48:E48"/>
    <mergeCell ref="B49:E49"/>
    <mergeCell ref="B50:E50"/>
    <mergeCell ref="B32:C32"/>
    <mergeCell ref="E25:G25"/>
    <mergeCell ref="E26:G26"/>
    <mergeCell ref="E27:G27"/>
    <mergeCell ref="E28:G28"/>
    <mergeCell ref="E29:G29"/>
    <mergeCell ref="E31:G31"/>
    <mergeCell ref="E30:G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22"/>
  <sheetViews>
    <sheetView topLeftCell="A13" zoomScale="90" zoomScaleNormal="90" workbookViewId="0">
      <selection activeCell="R48" sqref="R48"/>
    </sheetView>
  </sheetViews>
  <sheetFormatPr defaultColWidth="9.140625" defaultRowHeight="14.25" x14ac:dyDescent="0.25"/>
  <cols>
    <col min="1" max="1" width="48.140625" style="10" customWidth="1"/>
    <col min="2" max="2" width="54.28515625" style="10" customWidth="1"/>
    <col min="3" max="3" width="21.5703125" style="10" bestFit="1" customWidth="1"/>
    <col min="4" max="4" width="16.42578125" style="10" customWidth="1"/>
    <col min="5" max="5" width="19.7109375" style="10" customWidth="1"/>
    <col min="6" max="6" width="11.42578125" style="10" customWidth="1"/>
    <col min="7" max="7" width="13.28515625" style="10" bestFit="1" customWidth="1"/>
    <col min="8" max="8" width="12.140625" style="10" customWidth="1"/>
    <col min="9" max="16384" width="9.140625" style="10"/>
  </cols>
  <sheetData>
    <row r="1" spans="1:8" s="11" customFormat="1" ht="21" x14ac:dyDescent="0.25">
      <c r="A1" s="84" t="s">
        <v>93</v>
      </c>
      <c r="C1" s="10" t="s">
        <v>102</v>
      </c>
      <c r="D1" s="10"/>
      <c r="E1" s="10" t="s">
        <v>48</v>
      </c>
      <c r="F1" s="13" t="s">
        <v>128</v>
      </c>
    </row>
    <row r="2" spans="1:8" s="11" customFormat="1" ht="21" x14ac:dyDescent="0.25">
      <c r="A2" s="84"/>
      <c r="C2" s="9"/>
      <c r="D2" s="10"/>
      <c r="E2" s="9"/>
    </row>
    <row r="3" spans="1:8" s="85" customFormat="1" x14ac:dyDescent="0.3">
      <c r="A3" s="184" t="s">
        <v>21</v>
      </c>
      <c r="B3" s="10"/>
      <c r="C3" s="10"/>
      <c r="D3" s="10"/>
      <c r="E3" s="10"/>
      <c r="F3" s="10"/>
      <c r="G3" s="10"/>
    </row>
    <row r="4" spans="1:8" s="85" customFormat="1" ht="28.5" x14ac:dyDescent="0.3">
      <c r="A4" s="20" t="s">
        <v>23</v>
      </c>
      <c r="B4" s="10"/>
      <c r="C4" s="10"/>
      <c r="D4" s="10"/>
      <c r="E4" s="10"/>
      <c r="F4" s="10"/>
      <c r="G4" s="10"/>
    </row>
    <row r="5" spans="1:8" s="85" customFormat="1" x14ac:dyDescent="0.3">
      <c r="A5" s="22" t="s">
        <v>25</v>
      </c>
      <c r="B5" s="10"/>
      <c r="C5" s="10"/>
      <c r="D5" s="10"/>
      <c r="E5" s="10"/>
      <c r="F5" s="10"/>
      <c r="G5" s="10"/>
    </row>
    <row r="6" spans="1:8" s="85" customFormat="1" x14ac:dyDescent="0.3">
      <c r="A6" s="23" t="s">
        <v>96</v>
      </c>
      <c r="B6" s="10"/>
      <c r="C6" s="10"/>
      <c r="D6" s="10"/>
      <c r="E6" s="10"/>
      <c r="F6" s="10"/>
      <c r="G6" s="10"/>
    </row>
    <row r="7" spans="1:8" s="85" customFormat="1" x14ac:dyDescent="0.3"/>
    <row r="8" spans="1:8" ht="15" thickBot="1" x14ac:dyDescent="0.3">
      <c r="B8" s="86" t="s">
        <v>35</v>
      </c>
    </row>
    <row r="9" spans="1:8" ht="57.75" thickBot="1" x14ac:dyDescent="0.3">
      <c r="A9" s="87" t="s">
        <v>49</v>
      </c>
      <c r="B9" s="88" t="s">
        <v>50</v>
      </c>
      <c r="C9" s="89" t="s">
        <v>122</v>
      </c>
      <c r="D9" s="89" t="s">
        <v>123</v>
      </c>
      <c r="E9" s="89" t="s">
        <v>124</v>
      </c>
      <c r="F9" s="89" t="s">
        <v>90</v>
      </c>
      <c r="G9" s="90" t="s">
        <v>51</v>
      </c>
    </row>
    <row r="10" spans="1:8" ht="15" thickBot="1" x14ac:dyDescent="0.3">
      <c r="A10" s="91" t="s">
        <v>52</v>
      </c>
      <c r="B10" s="92"/>
      <c r="C10" s="93"/>
      <c r="D10" s="93"/>
      <c r="E10" s="93"/>
      <c r="F10" s="93"/>
      <c r="G10" s="94"/>
    </row>
    <row r="11" spans="1:8" x14ac:dyDescent="0.25">
      <c r="A11" s="95" t="s">
        <v>106</v>
      </c>
      <c r="B11" s="32" t="s">
        <v>53</v>
      </c>
      <c r="C11" s="96"/>
      <c r="D11" s="97"/>
      <c r="E11" s="98">
        <f>SUM((C11)+(C11*D11))</f>
        <v>0</v>
      </c>
      <c r="F11" s="99">
        <v>795</v>
      </c>
      <c r="G11" s="100">
        <f>E11*F11</f>
        <v>0</v>
      </c>
    </row>
    <row r="12" spans="1:8" ht="15" thickBot="1" x14ac:dyDescent="0.3">
      <c r="A12" s="101" t="s">
        <v>54</v>
      </c>
      <c r="B12" s="35" t="s">
        <v>53</v>
      </c>
      <c r="C12" s="102">
        <v>0</v>
      </c>
      <c r="D12" s="103">
        <v>0</v>
      </c>
      <c r="E12" s="104">
        <f>SUM((C12)+(C12*D12))</f>
        <v>0</v>
      </c>
      <c r="F12" s="105">
        <v>340</v>
      </c>
      <c r="G12" s="106">
        <f>E12*F12</f>
        <v>0</v>
      </c>
    </row>
    <row r="13" spans="1:8" ht="15" thickBot="1" x14ac:dyDescent="0.3">
      <c r="A13" s="107" t="s">
        <v>55</v>
      </c>
      <c r="B13" s="108"/>
      <c r="C13" s="109"/>
      <c r="D13" s="109"/>
      <c r="E13" s="109"/>
      <c r="F13" s="109"/>
      <c r="G13" s="110"/>
      <c r="H13" s="111">
        <f>SUM(G11:G12)</f>
        <v>0</v>
      </c>
    </row>
    <row r="14" spans="1:8" ht="15" thickBot="1" x14ac:dyDescent="0.3">
      <c r="C14" s="112"/>
      <c r="D14" s="112"/>
      <c r="E14" s="112"/>
      <c r="F14" s="112"/>
      <c r="G14" s="112"/>
    </row>
    <row r="15" spans="1:8" ht="15" thickBot="1" x14ac:dyDescent="0.3">
      <c r="A15" s="91" t="s">
        <v>56</v>
      </c>
      <c r="B15" s="92"/>
      <c r="C15" s="113"/>
      <c r="D15" s="113"/>
      <c r="E15" s="113"/>
      <c r="F15" s="113"/>
      <c r="G15" s="114"/>
    </row>
    <row r="16" spans="1:8" x14ac:dyDescent="0.25">
      <c r="A16" s="115" t="s">
        <v>57</v>
      </c>
      <c r="B16" s="32" t="s">
        <v>53</v>
      </c>
      <c r="C16" s="96">
        <v>0</v>
      </c>
      <c r="D16" s="97">
        <v>0</v>
      </c>
      <c r="E16" s="98">
        <f>SUM((C16)+(C16*D16))</f>
        <v>0</v>
      </c>
      <c r="F16" s="99">
        <v>350</v>
      </c>
      <c r="G16" s="100">
        <f>E16*F16</f>
        <v>0</v>
      </c>
    </row>
    <row r="17" spans="1:9" ht="15" thickBot="1" x14ac:dyDescent="0.3">
      <c r="A17" s="101" t="s">
        <v>58</v>
      </c>
      <c r="B17" s="35" t="s">
        <v>53</v>
      </c>
      <c r="C17" s="102">
        <v>0</v>
      </c>
      <c r="D17" s="103">
        <v>0</v>
      </c>
      <c r="E17" s="104">
        <f>SUM((C17)+(C17*D17))</f>
        <v>0</v>
      </c>
      <c r="F17" s="105">
        <v>675</v>
      </c>
      <c r="G17" s="106">
        <f>E17*F17</f>
        <v>0</v>
      </c>
    </row>
    <row r="18" spans="1:9" ht="15" thickBot="1" x14ac:dyDescent="0.3">
      <c r="A18" s="107" t="s">
        <v>55</v>
      </c>
      <c r="B18" s="108"/>
      <c r="C18" s="109"/>
      <c r="D18" s="109"/>
      <c r="E18" s="109"/>
      <c r="F18" s="109"/>
      <c r="G18" s="110"/>
      <c r="H18" s="116">
        <f>SUM(G16:G17)</f>
        <v>0</v>
      </c>
    </row>
    <row r="19" spans="1:9" ht="15" thickBot="1" x14ac:dyDescent="0.3">
      <c r="C19" s="112"/>
      <c r="D19" s="112"/>
      <c r="E19" s="112"/>
      <c r="F19" s="112"/>
      <c r="G19" s="112"/>
    </row>
    <row r="20" spans="1:9" ht="15" thickBot="1" x14ac:dyDescent="0.3">
      <c r="A20" s="91" t="s">
        <v>59</v>
      </c>
      <c r="B20" s="92"/>
      <c r="C20" s="113"/>
      <c r="D20" s="113"/>
      <c r="E20" s="113"/>
      <c r="F20" s="113"/>
      <c r="G20" s="114"/>
    </row>
    <row r="21" spans="1:9" x14ac:dyDescent="0.25">
      <c r="A21" s="115" t="s">
        <v>105</v>
      </c>
      <c r="B21" s="32" t="s">
        <v>53</v>
      </c>
      <c r="C21" s="96">
        <v>0</v>
      </c>
      <c r="D21" s="97">
        <v>0</v>
      </c>
      <c r="E21" s="98">
        <f>SUM((C21)+(C21*D21))</f>
        <v>0</v>
      </c>
      <c r="F21" s="99">
        <v>10</v>
      </c>
      <c r="G21" s="100">
        <f>E21*F21</f>
        <v>0</v>
      </c>
    </row>
    <row r="22" spans="1:9" x14ac:dyDescent="0.25">
      <c r="A22" s="52" t="s">
        <v>60</v>
      </c>
      <c r="B22" s="20" t="s">
        <v>53</v>
      </c>
      <c r="C22" s="117">
        <v>0</v>
      </c>
      <c r="D22" s="118">
        <v>0</v>
      </c>
      <c r="E22" s="119">
        <f t="shared" ref="E22:E23" si="0">SUM((C22)+(C22*D22))</f>
        <v>0</v>
      </c>
      <c r="F22" s="120">
        <v>40</v>
      </c>
      <c r="G22" s="121">
        <f t="shared" ref="G22:G23" si="1">E22*F22</f>
        <v>0</v>
      </c>
    </row>
    <row r="23" spans="1:9" ht="15" thickBot="1" x14ac:dyDescent="0.3">
      <c r="A23" s="101" t="s">
        <v>61</v>
      </c>
      <c r="B23" s="35" t="s">
        <v>53</v>
      </c>
      <c r="C23" s="102">
        <v>0</v>
      </c>
      <c r="D23" s="103">
        <v>0</v>
      </c>
      <c r="E23" s="104">
        <f t="shared" si="0"/>
        <v>0</v>
      </c>
      <c r="F23" s="105">
        <v>40</v>
      </c>
      <c r="G23" s="106">
        <f t="shared" si="1"/>
        <v>0</v>
      </c>
    </row>
    <row r="24" spans="1:9" ht="15" thickBot="1" x14ac:dyDescent="0.3">
      <c r="A24" s="107" t="s">
        <v>55</v>
      </c>
      <c r="B24" s="108"/>
      <c r="C24" s="109"/>
      <c r="D24" s="109"/>
      <c r="E24" s="109"/>
      <c r="F24" s="109"/>
      <c r="G24" s="110"/>
      <c r="H24" s="116">
        <f>SUM(G21:G23)</f>
        <v>0</v>
      </c>
    </row>
    <row r="25" spans="1:9" ht="15" thickBot="1" x14ac:dyDescent="0.3">
      <c r="A25" s="122"/>
      <c r="B25" s="123"/>
      <c r="C25" s="12" t="s">
        <v>62</v>
      </c>
      <c r="D25" s="124"/>
      <c r="E25" s="124"/>
      <c r="F25" s="125">
        <f>SUM(F11:F23)</f>
        <v>2250</v>
      </c>
      <c r="G25" s="126"/>
      <c r="H25" s="13"/>
    </row>
    <row r="26" spans="1:9" ht="15" thickBot="1" x14ac:dyDescent="0.3">
      <c r="A26" s="127"/>
      <c r="B26" s="128"/>
      <c r="C26" s="129"/>
      <c r="D26" s="130"/>
      <c r="E26" s="130"/>
      <c r="F26" s="131"/>
      <c r="G26" s="126"/>
      <c r="H26" s="13"/>
    </row>
    <row r="27" spans="1:9" x14ac:dyDescent="0.25">
      <c r="A27" s="132" t="s">
        <v>63</v>
      </c>
      <c r="B27" s="133"/>
      <c r="C27" s="134"/>
      <c r="D27" s="134"/>
      <c r="E27" s="134"/>
      <c r="F27" s="134"/>
      <c r="G27" s="135"/>
    </row>
    <row r="28" spans="1:9" ht="15" thickBot="1" x14ac:dyDescent="0.3">
      <c r="A28" s="136" t="s">
        <v>116</v>
      </c>
      <c r="B28" s="137"/>
      <c r="C28" s="117">
        <v>0</v>
      </c>
      <c r="D28" s="138"/>
      <c r="E28" s="119"/>
      <c r="F28" s="139">
        <v>5</v>
      </c>
      <c r="G28" s="121">
        <f>SUM(C28*F28)</f>
        <v>0</v>
      </c>
      <c r="I28" s="13"/>
    </row>
    <row r="29" spans="1:9" x14ac:dyDescent="0.25">
      <c r="A29" s="132" t="s">
        <v>64</v>
      </c>
      <c r="B29" s="133"/>
      <c r="C29" s="134"/>
      <c r="D29" s="134"/>
      <c r="E29" s="134"/>
      <c r="F29" s="134"/>
      <c r="G29" s="135"/>
    </row>
    <row r="30" spans="1:9" x14ac:dyDescent="0.25">
      <c r="A30" s="136" t="s">
        <v>65</v>
      </c>
      <c r="B30" s="20" t="s">
        <v>53</v>
      </c>
      <c r="C30" s="117">
        <v>0</v>
      </c>
      <c r="D30" s="118">
        <v>0</v>
      </c>
      <c r="E30" s="119">
        <f>SUM((C30)+(C30*D30))</f>
        <v>0</v>
      </c>
      <c r="F30" s="139">
        <v>650</v>
      </c>
      <c r="G30" s="121">
        <f>E30*F30</f>
        <v>0</v>
      </c>
    </row>
    <row r="31" spans="1:9" x14ac:dyDescent="0.25">
      <c r="A31" s="136" t="s">
        <v>66</v>
      </c>
      <c r="B31" s="20" t="s">
        <v>53</v>
      </c>
      <c r="C31" s="117">
        <v>0</v>
      </c>
      <c r="D31" s="118">
        <v>0</v>
      </c>
      <c r="E31" s="119">
        <f t="shared" ref="E31:E37" si="2">SUM((C31)+(C31*D31))</f>
        <v>0</v>
      </c>
      <c r="F31" s="139">
        <v>750</v>
      </c>
      <c r="G31" s="121">
        <f t="shared" ref="G31:G37" si="3">E31*F31</f>
        <v>0</v>
      </c>
      <c r="I31" s="13"/>
    </row>
    <row r="32" spans="1:9" x14ac:dyDescent="0.25">
      <c r="A32" s="136" t="s">
        <v>67</v>
      </c>
      <c r="B32" s="20" t="s">
        <v>53</v>
      </c>
      <c r="C32" s="117">
        <v>0</v>
      </c>
      <c r="D32" s="118">
        <v>0</v>
      </c>
      <c r="E32" s="119">
        <f t="shared" si="2"/>
        <v>0</v>
      </c>
      <c r="F32" s="139">
        <v>50</v>
      </c>
      <c r="G32" s="121">
        <f t="shared" si="3"/>
        <v>0</v>
      </c>
      <c r="H32" s="13"/>
      <c r="I32" s="13"/>
    </row>
    <row r="33" spans="1:8" s="14" customFormat="1" x14ac:dyDescent="0.25">
      <c r="A33" s="136" t="s">
        <v>68</v>
      </c>
      <c r="B33" s="140" t="s">
        <v>53</v>
      </c>
      <c r="C33" s="141">
        <v>0</v>
      </c>
      <c r="D33" s="142">
        <v>0</v>
      </c>
      <c r="E33" s="119">
        <f t="shared" si="2"/>
        <v>0</v>
      </c>
      <c r="F33" s="139">
        <v>275</v>
      </c>
      <c r="G33" s="121">
        <f t="shared" si="3"/>
        <v>0</v>
      </c>
    </row>
    <row r="34" spans="1:8" x14ac:dyDescent="0.25">
      <c r="A34" s="136" t="s">
        <v>69</v>
      </c>
      <c r="B34" s="20" t="s">
        <v>53</v>
      </c>
      <c r="C34" s="117">
        <v>0</v>
      </c>
      <c r="D34" s="118">
        <v>0</v>
      </c>
      <c r="E34" s="119">
        <f t="shared" si="2"/>
        <v>0</v>
      </c>
      <c r="F34" s="139">
        <v>250</v>
      </c>
      <c r="G34" s="121">
        <f t="shared" si="3"/>
        <v>0</v>
      </c>
    </row>
    <row r="35" spans="1:8" x14ac:dyDescent="0.25">
      <c r="A35" s="136" t="s">
        <v>70</v>
      </c>
      <c r="B35" s="20" t="s">
        <v>53</v>
      </c>
      <c r="C35" s="117">
        <v>0</v>
      </c>
      <c r="D35" s="118">
        <v>0</v>
      </c>
      <c r="E35" s="119">
        <f t="shared" si="2"/>
        <v>0</v>
      </c>
      <c r="F35" s="139">
        <v>150</v>
      </c>
      <c r="G35" s="121">
        <f t="shared" si="3"/>
        <v>0</v>
      </c>
    </row>
    <row r="36" spans="1:8" x14ac:dyDescent="0.25">
      <c r="A36" s="136" t="s">
        <v>113</v>
      </c>
      <c r="B36" s="20" t="s">
        <v>53</v>
      </c>
      <c r="C36" s="117">
        <v>0</v>
      </c>
      <c r="D36" s="118">
        <v>0</v>
      </c>
      <c r="E36" s="119">
        <f t="shared" si="2"/>
        <v>0</v>
      </c>
      <c r="F36" s="139">
        <v>175</v>
      </c>
      <c r="G36" s="121">
        <f t="shared" si="3"/>
        <v>0</v>
      </c>
    </row>
    <row r="37" spans="1:8" ht="15" thickBot="1" x14ac:dyDescent="0.3">
      <c r="A37" s="143" t="s">
        <v>71</v>
      </c>
      <c r="B37" s="144" t="s">
        <v>53</v>
      </c>
      <c r="C37" s="145">
        <v>0</v>
      </c>
      <c r="D37" s="146">
        <v>0</v>
      </c>
      <c r="E37" s="119">
        <f t="shared" si="2"/>
        <v>0</v>
      </c>
      <c r="F37" s="147">
        <v>300</v>
      </c>
      <c r="G37" s="121">
        <f t="shared" si="3"/>
        <v>0</v>
      </c>
    </row>
    <row r="38" spans="1:8" ht="15" thickBot="1" x14ac:dyDescent="0.3">
      <c r="A38" s="148" t="s">
        <v>55</v>
      </c>
      <c r="B38" s="149"/>
      <c r="C38" s="150"/>
      <c r="D38" s="150"/>
      <c r="E38" s="150"/>
      <c r="F38" s="150"/>
      <c r="G38" s="151"/>
      <c r="H38" s="116">
        <f>SUM(G28:G37)</f>
        <v>0</v>
      </c>
    </row>
    <row r="39" spans="1:8" s="15" customFormat="1" ht="15" thickBot="1" x14ac:dyDescent="0.3">
      <c r="A39" s="152"/>
      <c r="B39" s="153"/>
      <c r="C39" s="154"/>
      <c r="D39" s="155"/>
      <c r="E39" s="154"/>
      <c r="F39" s="156"/>
      <c r="G39" s="154"/>
    </row>
    <row r="40" spans="1:8" ht="15" thickBot="1" x14ac:dyDescent="0.3">
      <c r="A40" s="157" t="s">
        <v>72</v>
      </c>
      <c r="B40" s="158"/>
      <c r="C40" s="158"/>
      <c r="D40" s="158"/>
      <c r="E40" s="158"/>
      <c r="F40" s="158"/>
      <c r="G40" s="158"/>
      <c r="H40" s="159">
        <f>SUM(H13,H24,H18,H38)</f>
        <v>0</v>
      </c>
    </row>
    <row r="41" spans="1:8" s="160" customFormat="1" ht="15.75" thickBot="1" x14ac:dyDescent="0.3"/>
    <row r="42" spans="1:8" s="166" customFormat="1" ht="15" thickBot="1" x14ac:dyDescent="0.3">
      <c r="A42" s="161" t="s">
        <v>76</v>
      </c>
      <c r="B42" s="162"/>
      <c r="C42" s="163"/>
      <c r="D42" s="163"/>
      <c r="E42" s="163"/>
      <c r="F42" s="163"/>
      <c r="G42" s="164"/>
      <c r="H42" s="165"/>
    </row>
    <row r="43" spans="1:8" s="166" customFormat="1" x14ac:dyDescent="0.25">
      <c r="A43" s="167" t="s">
        <v>88</v>
      </c>
      <c r="B43" s="168" t="s">
        <v>77</v>
      </c>
      <c r="C43" s="2">
        <v>0</v>
      </c>
      <c r="D43" s="3">
        <v>0</v>
      </c>
      <c r="E43" s="4">
        <f>SUM((C43)+(C43*D43))</f>
        <v>0</v>
      </c>
      <c r="F43" s="169">
        <v>40</v>
      </c>
      <c r="G43" s="170">
        <f>E43*F43</f>
        <v>0</v>
      </c>
    </row>
    <row r="44" spans="1:8" s="166" customFormat="1" x14ac:dyDescent="0.25">
      <c r="A44" s="171" t="s">
        <v>89</v>
      </c>
      <c r="B44" s="76" t="s">
        <v>77</v>
      </c>
      <c r="C44" s="5">
        <v>0</v>
      </c>
      <c r="D44" s="6">
        <v>0</v>
      </c>
      <c r="E44" s="1">
        <f t="shared" ref="E44:E52" si="4">SUM((C44)+(C44*D44))</f>
        <v>0</v>
      </c>
      <c r="F44" s="172">
        <v>40</v>
      </c>
      <c r="G44" s="173">
        <f t="shared" ref="G44:G46" si="5">E44*F44</f>
        <v>0</v>
      </c>
    </row>
    <row r="45" spans="1:8" s="166" customFormat="1" x14ac:dyDescent="0.25">
      <c r="A45" s="171" t="s">
        <v>108</v>
      </c>
      <c r="B45" s="76" t="s">
        <v>77</v>
      </c>
      <c r="C45" s="5">
        <v>0</v>
      </c>
      <c r="D45" s="6">
        <v>0</v>
      </c>
      <c r="E45" s="1">
        <f t="shared" si="4"/>
        <v>0</v>
      </c>
      <c r="F45" s="172">
        <v>24</v>
      </c>
      <c r="G45" s="173">
        <f t="shared" si="5"/>
        <v>0</v>
      </c>
    </row>
    <row r="46" spans="1:8" s="166" customFormat="1" ht="15" thickBot="1" x14ac:dyDescent="0.3">
      <c r="A46" s="176" t="s">
        <v>109</v>
      </c>
      <c r="B46" s="177" t="s">
        <v>77</v>
      </c>
      <c r="C46" s="7">
        <v>0</v>
      </c>
      <c r="D46" s="8">
        <v>0</v>
      </c>
      <c r="E46" s="185">
        <f t="shared" si="4"/>
        <v>0</v>
      </c>
      <c r="F46" s="186">
        <v>20</v>
      </c>
      <c r="G46" s="175">
        <f t="shared" si="5"/>
        <v>0</v>
      </c>
    </row>
    <row r="47" spans="1:8" s="166" customFormat="1" x14ac:dyDescent="0.25">
      <c r="A47" s="167" t="s">
        <v>87</v>
      </c>
      <c r="B47" s="168" t="s">
        <v>77</v>
      </c>
      <c r="C47" s="2">
        <v>0</v>
      </c>
      <c r="D47" s="3">
        <v>0</v>
      </c>
      <c r="E47" s="81">
        <f t="shared" si="4"/>
        <v>0</v>
      </c>
    </row>
    <row r="48" spans="1:8" s="166" customFormat="1" x14ac:dyDescent="0.25">
      <c r="A48" s="171" t="s">
        <v>87</v>
      </c>
      <c r="B48" s="76" t="s">
        <v>77</v>
      </c>
      <c r="C48" s="5">
        <v>0</v>
      </c>
      <c r="D48" s="6">
        <v>0</v>
      </c>
      <c r="E48" s="82">
        <f t="shared" si="4"/>
        <v>0</v>
      </c>
    </row>
    <row r="49" spans="1:10" s="166" customFormat="1" ht="15" thickBot="1" x14ac:dyDescent="0.3">
      <c r="A49" s="176" t="s">
        <v>87</v>
      </c>
      <c r="B49" s="177" t="s">
        <v>77</v>
      </c>
      <c r="C49" s="7">
        <v>0</v>
      </c>
      <c r="D49" s="8">
        <v>0</v>
      </c>
      <c r="E49" s="83">
        <f t="shared" si="4"/>
        <v>0</v>
      </c>
    </row>
    <row r="50" spans="1:10" s="166" customFormat="1" x14ac:dyDescent="0.25">
      <c r="A50" s="167" t="s">
        <v>85</v>
      </c>
      <c r="B50" s="168" t="s">
        <v>77</v>
      </c>
      <c r="C50" s="2">
        <v>0</v>
      </c>
      <c r="D50" s="3">
        <v>0</v>
      </c>
      <c r="E50" s="81">
        <f t="shared" si="4"/>
        <v>0</v>
      </c>
    </row>
    <row r="51" spans="1:10" s="166" customFormat="1" x14ac:dyDescent="0.25">
      <c r="A51" s="171" t="s">
        <v>85</v>
      </c>
      <c r="B51" s="76" t="s">
        <v>77</v>
      </c>
      <c r="C51" s="5">
        <v>0</v>
      </c>
      <c r="D51" s="6">
        <v>0</v>
      </c>
      <c r="E51" s="82">
        <f t="shared" si="4"/>
        <v>0</v>
      </c>
    </row>
    <row r="52" spans="1:10" s="166" customFormat="1" ht="15" thickBot="1" x14ac:dyDescent="0.3">
      <c r="A52" s="176" t="s">
        <v>85</v>
      </c>
      <c r="B52" s="177" t="s">
        <v>77</v>
      </c>
      <c r="C52" s="7">
        <v>0</v>
      </c>
      <c r="D52" s="8">
        <v>0</v>
      </c>
      <c r="E52" s="83">
        <f t="shared" si="4"/>
        <v>0</v>
      </c>
    </row>
    <row r="53" spans="1:10" s="166" customFormat="1" x14ac:dyDescent="0.25"/>
    <row r="54" spans="1:10" s="166" customFormat="1" x14ac:dyDescent="0.25">
      <c r="A54" s="178"/>
      <c r="B54" s="178"/>
    </row>
    <row r="55" spans="1:10" s="166" customFormat="1" x14ac:dyDescent="0.25">
      <c r="A55" s="178" t="s">
        <v>73</v>
      </c>
      <c r="B55" s="178"/>
    </row>
    <row r="56" spans="1:10" s="166" customFormat="1" x14ac:dyDescent="0.25">
      <c r="A56" s="179" t="s">
        <v>112</v>
      </c>
      <c r="B56" s="178"/>
    </row>
    <row r="57" spans="1:10" s="204" customFormat="1" x14ac:dyDescent="0.25">
      <c r="A57" s="203" t="s">
        <v>107</v>
      </c>
    </row>
    <row r="58" spans="1:10" s="206" customFormat="1" x14ac:dyDescent="0.25">
      <c r="A58" s="205" t="s">
        <v>127</v>
      </c>
    </row>
    <row r="59" spans="1:10" s="166" customFormat="1" x14ac:dyDescent="0.25">
      <c r="A59" s="180" t="s">
        <v>120</v>
      </c>
      <c r="B59" s="178"/>
      <c r="E59" s="174"/>
    </row>
    <row r="60" spans="1:10" s="166" customFormat="1" x14ac:dyDescent="0.25">
      <c r="A60" s="181" t="s">
        <v>121</v>
      </c>
      <c r="B60" s="178"/>
    </row>
    <row r="61" spans="1:10" s="166" customFormat="1" x14ac:dyDescent="0.25">
      <c r="A61" s="181" t="s">
        <v>125</v>
      </c>
      <c r="B61" s="178"/>
      <c r="J61" s="174"/>
    </row>
    <row r="62" spans="1:10" s="166" customFormat="1" x14ac:dyDescent="0.25">
      <c r="A62" s="178" t="s">
        <v>110</v>
      </c>
      <c r="B62" s="178"/>
      <c r="J62" s="174"/>
    </row>
    <row r="63" spans="1:10" s="166" customFormat="1" x14ac:dyDescent="0.25">
      <c r="A63" s="182" t="s">
        <v>111</v>
      </c>
      <c r="B63" s="178"/>
      <c r="J63" s="174"/>
    </row>
    <row r="64" spans="1:10" s="166" customFormat="1" x14ac:dyDescent="0.25">
      <c r="A64" s="166" t="s">
        <v>117</v>
      </c>
      <c r="B64" s="178"/>
      <c r="J64" s="174"/>
    </row>
    <row r="65" spans="1:10" s="166" customFormat="1" x14ac:dyDescent="0.25">
      <c r="B65" s="178"/>
      <c r="J65" s="174"/>
    </row>
    <row r="66" spans="1:10" s="166" customFormat="1" x14ac:dyDescent="0.25"/>
    <row r="67" spans="1:10" s="183" customFormat="1" ht="16.5" x14ac:dyDescent="0.25">
      <c r="A67" s="79" t="s">
        <v>97</v>
      </c>
      <c r="B67" s="223"/>
      <c r="C67" s="223"/>
      <c r="D67" s="223"/>
      <c r="E67" s="223"/>
    </row>
    <row r="68" spans="1:10" s="183" customFormat="1" ht="45" customHeight="1" x14ac:dyDescent="0.25">
      <c r="A68" s="80" t="s">
        <v>98</v>
      </c>
      <c r="B68" s="223"/>
      <c r="C68" s="223"/>
      <c r="D68" s="223"/>
      <c r="E68" s="223"/>
    </row>
    <row r="69" spans="1:10" s="183" customFormat="1" ht="63.95" customHeight="1" x14ac:dyDescent="0.25">
      <c r="A69" s="79" t="s">
        <v>99</v>
      </c>
      <c r="B69" s="223"/>
      <c r="C69" s="223"/>
      <c r="D69" s="223"/>
      <c r="E69" s="223"/>
    </row>
    <row r="70" spans="1:10" s="183" customFormat="1" ht="16.5" x14ac:dyDescent="0.25">
      <c r="A70" s="79" t="s">
        <v>100</v>
      </c>
      <c r="B70" s="223"/>
      <c r="C70" s="223"/>
      <c r="D70" s="223"/>
      <c r="E70" s="223"/>
    </row>
    <row r="71" spans="1:10" s="183" customFormat="1" ht="16.5" x14ac:dyDescent="0.25">
      <c r="A71" s="166"/>
      <c r="B71" s="166"/>
      <c r="C71" s="166"/>
      <c r="D71" s="166"/>
      <c r="E71" s="166"/>
    </row>
    <row r="72" spans="1:10" s="166" customFormat="1" x14ac:dyDescent="0.25"/>
    <row r="73" spans="1:10" s="166" customFormat="1" x14ac:dyDescent="0.25"/>
    <row r="74" spans="1:10" s="166" customFormat="1" x14ac:dyDescent="0.25"/>
    <row r="75" spans="1:10" s="166" customFormat="1" x14ac:dyDescent="0.25"/>
    <row r="76" spans="1:10" s="166" customFormat="1" x14ac:dyDescent="0.25"/>
    <row r="77" spans="1:10" s="166" customFormat="1" x14ac:dyDescent="0.25"/>
    <row r="78" spans="1:10" s="166" customFormat="1" x14ac:dyDescent="0.25"/>
    <row r="79" spans="1:10" s="166" customFormat="1" x14ac:dyDescent="0.25"/>
    <row r="80" spans="1:10" s="166" customFormat="1" x14ac:dyDescent="0.25"/>
    <row r="81" s="166" customFormat="1" x14ac:dyDescent="0.25"/>
    <row r="82" s="166" customFormat="1" x14ac:dyDescent="0.25"/>
    <row r="83" s="166" customFormat="1" x14ac:dyDescent="0.25"/>
    <row r="84" s="166" customFormat="1" x14ac:dyDescent="0.25"/>
    <row r="85" s="166" customFormat="1" x14ac:dyDescent="0.25"/>
    <row r="86" s="166" customFormat="1" x14ac:dyDescent="0.25"/>
    <row r="87" s="166" customFormat="1" x14ac:dyDescent="0.25"/>
    <row r="88" s="166" customFormat="1" x14ac:dyDescent="0.25"/>
    <row r="89" s="166" customFormat="1" x14ac:dyDescent="0.25"/>
    <row r="90" s="166" customFormat="1" x14ac:dyDescent="0.25"/>
    <row r="91" s="166" customFormat="1" x14ac:dyDescent="0.25"/>
    <row r="92" s="166" customFormat="1" x14ac:dyDescent="0.25"/>
    <row r="93" s="166" customFormat="1" x14ac:dyDescent="0.25"/>
    <row r="94" s="166" customFormat="1" x14ac:dyDescent="0.25"/>
    <row r="95" s="166" customFormat="1" x14ac:dyDescent="0.25"/>
    <row r="96" s="166" customFormat="1" x14ac:dyDescent="0.25"/>
    <row r="97" s="166" customFormat="1" x14ac:dyDescent="0.25"/>
    <row r="98" s="166" customFormat="1" x14ac:dyDescent="0.25"/>
    <row r="99" s="166" customFormat="1" x14ac:dyDescent="0.25"/>
    <row r="100" s="166" customFormat="1" x14ac:dyDescent="0.25"/>
    <row r="101" s="166" customFormat="1" x14ac:dyDescent="0.25"/>
    <row r="102" s="166" customFormat="1" x14ac:dyDescent="0.25"/>
    <row r="103" s="166" customFormat="1" x14ac:dyDescent="0.25"/>
    <row r="104" s="166" customFormat="1" x14ac:dyDescent="0.25"/>
    <row r="105" s="166" customFormat="1" x14ac:dyDescent="0.25"/>
    <row r="106" s="166" customFormat="1" x14ac:dyDescent="0.25"/>
    <row r="107" s="166" customFormat="1" x14ac:dyDescent="0.25"/>
    <row r="108" s="166" customFormat="1" x14ac:dyDescent="0.25"/>
    <row r="109" s="166" customFormat="1" x14ac:dyDescent="0.25"/>
    <row r="110" s="166" customFormat="1" x14ac:dyDescent="0.25"/>
    <row r="111" s="166" customFormat="1" x14ac:dyDescent="0.25"/>
    <row r="112" s="166" customFormat="1" x14ac:dyDescent="0.25"/>
    <row r="113" s="166" customFormat="1" x14ac:dyDescent="0.25"/>
    <row r="114" s="166" customFormat="1" x14ac:dyDescent="0.25"/>
    <row r="115" s="166" customFormat="1" x14ac:dyDescent="0.25"/>
    <row r="116" s="166" customFormat="1" x14ac:dyDescent="0.25"/>
    <row r="117" s="166" customFormat="1" x14ac:dyDescent="0.25"/>
    <row r="118" s="166" customFormat="1" x14ac:dyDescent="0.25"/>
    <row r="119" s="166" customFormat="1" x14ac:dyDescent="0.25"/>
    <row r="120" s="166" customFormat="1" x14ac:dyDescent="0.25"/>
    <row r="121" s="166" customFormat="1" x14ac:dyDescent="0.25"/>
    <row r="122" s="166" customFormat="1" x14ac:dyDescent="0.25"/>
  </sheetData>
  <mergeCells count="4">
    <mergeCell ref="B67:E67"/>
    <mergeCell ref="B68:E68"/>
    <mergeCell ref="B69:E69"/>
    <mergeCell ref="B70:E70"/>
  </mergeCells>
  <pageMargins left="0.7" right="0.7" top="0.75" bottom="0.75" header="0.3" footer="0.3"/>
  <pageSetup paperSize="9"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BD3EC519C1704D99ADD0E273F233AE" ma:contentTypeVersion="2" ma:contentTypeDescription="Create a new document." ma:contentTypeScope="" ma:versionID="427642f2c5618bfccc3013dfeff4ae95">
  <xsd:schema xmlns:xsd="http://www.w3.org/2001/XMLSchema" xmlns:xs="http://www.w3.org/2001/XMLSchema" xmlns:p="http://schemas.microsoft.com/office/2006/metadata/properties" xmlns:ns2="b4fe5434-dabf-4925-9eab-63a7ce098055" targetNamespace="http://schemas.microsoft.com/office/2006/metadata/properties" ma:root="true" ma:fieldsID="1b4dfdb945f067cc7bdda3e0685d6d7f" ns2:_="">
    <xsd:import namespace="b4fe5434-dabf-4925-9eab-63a7ce09805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fe5434-dabf-4925-9eab-63a7ce0980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B6F6AE-7A24-4723-8D78-7900926F268D}">
  <ds:schemaRefs>
    <ds:schemaRef ds:uri="http://schemas.microsoft.com/sharepoint/v3/contenttype/forms"/>
  </ds:schemaRefs>
</ds:datastoreItem>
</file>

<file path=customXml/itemProps2.xml><?xml version="1.0" encoding="utf-8"?>
<ds:datastoreItem xmlns:ds="http://schemas.openxmlformats.org/officeDocument/2006/customXml" ds:itemID="{A5439223-75FF-4802-9903-FDA67069B291}">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b4fe5434-dabf-4925-9eab-63a7ce098055"/>
    <ds:schemaRef ds:uri="http://www.w3.org/XML/1998/namespace"/>
    <ds:schemaRef ds:uri="http://purl.org/dc/dcmitype/"/>
  </ds:schemaRefs>
</ds:datastoreItem>
</file>

<file path=customXml/itemProps3.xml><?xml version="1.0" encoding="utf-8"?>
<ds:datastoreItem xmlns:ds="http://schemas.openxmlformats.org/officeDocument/2006/customXml" ds:itemID="{A4E8F09E-8780-4065-AE59-842932A81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fe5434-dabf-4925-9eab-63a7ce0980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Toelichting</vt:lpstr>
      <vt:lpstr>Deel 1 </vt:lpstr>
      <vt:lpstr>Deel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Toussaint, Janneke</dc:creator>
  <cp:keywords/>
  <dc:description/>
  <cp:lastModifiedBy>Toussaint, Janneke</cp:lastModifiedBy>
  <cp:revision/>
  <dcterms:created xsi:type="dcterms:W3CDTF">2021-12-06T14:39:10Z</dcterms:created>
  <dcterms:modified xsi:type="dcterms:W3CDTF">2022-05-03T07:46:31Z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0x0101006DBD3EC519C1704D99ADD0E273F233AE</vt:lpwstr>
  </property>
</Properties>
</file>