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211 Systeemwanden\Te publiceren documenten\Publicatie documenten def\"/>
    </mc:Choice>
  </mc:AlternateContent>
  <workbookProtection workbookAlgorithmName="SHA-512" workbookHashValue="VJ5Ue9wTzo/PZHWQTE9t3YpotH4ezTkUXHNlwhcfC6xVVkYK0UaFVEik7d4CGXKMVEZrWVCd4372howQe4QsCg==" workbookSaltValue="FQVKOYiyY9GmX/pLUHN4Wg==" workbookSpinCount="100000" lockStructure="1"/>
  <bookViews>
    <workbookView xWindow="0" yWindow="0" windowWidth="28800" windowHeight="11895"/>
  </bookViews>
  <sheets>
    <sheet name="Toelichting" sheetId="1" r:id="rId1"/>
    <sheet name="Prijzenblad"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5" i="2" l="1"/>
  <c r="E164" i="2" l="1"/>
  <c r="B6" i="2" s="1"/>
  <c r="G155" i="2"/>
  <c r="G154" i="2"/>
  <c r="G153" i="2"/>
  <c r="G152" i="2"/>
  <c r="G151" i="2"/>
  <c r="G150" i="2"/>
  <c r="G149" i="2"/>
  <c r="G148" i="2"/>
  <c r="G147" i="2"/>
  <c r="G146" i="2"/>
  <c r="G144" i="2"/>
  <c r="G143" i="2"/>
  <c r="G141" i="2"/>
  <c r="G140" i="2"/>
  <c r="G138" i="2"/>
  <c r="G137" i="2"/>
  <c r="G136" i="2"/>
  <c r="G134" i="2"/>
  <c r="G133" i="2"/>
  <c r="G132" i="2"/>
  <c r="G131" i="2"/>
  <c r="G130" i="2"/>
  <c r="G129" i="2"/>
  <c r="G128" i="2"/>
  <c r="G127" i="2"/>
  <c r="G126" i="2"/>
  <c r="G125" i="2"/>
  <c r="G123" i="2"/>
  <c r="G122" i="2"/>
  <c r="G121" i="2"/>
  <c r="G120" i="2"/>
  <c r="G119" i="2"/>
  <c r="G118" i="2"/>
  <c r="G117" i="2"/>
  <c r="G116" i="2"/>
  <c r="G115" i="2"/>
  <c r="G113" i="2"/>
  <c r="G112" i="2"/>
  <c r="G111" i="2"/>
  <c r="G110" i="2"/>
  <c r="G109" i="2"/>
  <c r="G107" i="2"/>
  <c r="G106" i="2"/>
  <c r="G104" i="2"/>
  <c r="G103" i="2"/>
  <c r="G101" i="2"/>
  <c r="G100" i="2"/>
  <c r="G98" i="2"/>
  <c r="G96" i="2"/>
  <c r="G95" i="2"/>
  <c r="G94" i="2"/>
  <c r="G93" i="2"/>
  <c r="G92" i="2"/>
  <c r="G90" i="2"/>
  <c r="G89" i="2"/>
  <c r="G88" i="2"/>
  <c r="G87" i="2"/>
  <c r="G86" i="2"/>
  <c r="G85" i="2"/>
  <c r="G83" i="2"/>
  <c r="G82" i="2"/>
  <c r="G81" i="2"/>
  <c r="G80" i="2"/>
  <c r="G79" i="2"/>
  <c r="G78" i="2"/>
  <c r="G76" i="2"/>
  <c r="G75" i="2"/>
  <c r="G74" i="2"/>
  <c r="G73" i="2"/>
  <c r="G72" i="2"/>
  <c r="G70" i="2"/>
  <c r="G69" i="2"/>
  <c r="G68" i="2"/>
  <c r="G66" i="2"/>
  <c r="G65" i="2"/>
  <c r="G64" i="2"/>
  <c r="G62" i="2"/>
  <c r="G61" i="2"/>
  <c r="G60" i="2"/>
  <c r="G58" i="2"/>
  <c r="G57" i="2"/>
  <c r="G56" i="2"/>
  <c r="G54" i="2"/>
  <c r="G53" i="2"/>
  <c r="G52" i="2"/>
  <c r="G51" i="2"/>
  <c r="G45" i="2"/>
  <c r="G44" i="2"/>
  <c r="G43" i="2"/>
  <c r="G42" i="2"/>
  <c r="G39" i="2"/>
  <c r="G38" i="2"/>
  <c r="G37" i="2"/>
  <c r="G36" i="2"/>
  <c r="G34" i="2"/>
  <c r="G33" i="2"/>
  <c r="G32" i="2"/>
  <c r="G31" i="2"/>
  <c r="G29" i="2"/>
  <c r="G28" i="2"/>
  <c r="G27" i="2"/>
  <c r="G26" i="2"/>
  <c r="G24" i="2"/>
  <c r="G23" i="2"/>
  <c r="G22" i="2"/>
  <c r="G21" i="2"/>
  <c r="G19" i="2"/>
  <c r="G18" i="2"/>
  <c r="G17" i="2"/>
  <c r="G16" i="2"/>
  <c r="G13" i="2"/>
  <c r="G12" i="2"/>
  <c r="G11" i="2"/>
  <c r="G5" i="2" l="1"/>
</calcChain>
</file>

<file path=xl/sharedStrings.xml><?xml version="1.0" encoding="utf-8"?>
<sst xmlns="http://schemas.openxmlformats.org/spreadsheetml/2006/main" count="303" uniqueCount="152">
  <si>
    <t>Invulinstructie</t>
  </si>
  <si>
    <t>Prijzenblad</t>
  </si>
  <si>
    <t>De optelsom van de tarievenlijst vormt De fictieve opdrachtsom (Inschrijfprijs), welke als gunningscriterium voor deze aanbesteding geldt.</t>
  </si>
  <si>
    <t xml:space="preserve">
</t>
  </si>
  <si>
    <t xml:space="preserve">Vul alle "gele" velden in, status: </t>
  </si>
  <si>
    <t>Uw inschrijf prijs totaal
(fictieve opdrachtsom):</t>
  </si>
  <si>
    <t>TARIEVEN / VERREKENPRIJZEN ARBEID</t>
  </si>
  <si>
    <t xml:space="preserve">Netto </t>
  </si>
  <si>
    <t>Eenheid</t>
  </si>
  <si>
    <t>Prijs per eenheid in €</t>
  </si>
  <si>
    <t>Benodigde (fictieve) hoeveelheid</t>
  </si>
  <si>
    <t>Bedrag Totaal</t>
  </si>
  <si>
    <t>(a)</t>
  </si>
  <si>
    <t xml:space="preserve">(b) </t>
  </si>
  <si>
    <t>(a*b)</t>
  </si>
  <si>
    <t>Aanpassen systeemplafond</t>
  </si>
  <si>
    <t xml:space="preserve">Uitnemen bestaande plafondpanelen en stofvrij afgedekt opslaan in de kelder </t>
  </si>
  <si>
    <t>m2</t>
  </si>
  <si>
    <t>Demonteren stramien en kantlatten</t>
  </si>
  <si>
    <t>In kelder opgeslagen plafondpanelen opnieuw inleggen</t>
  </si>
  <si>
    <t>Aanpassen systeemwand</t>
  </si>
  <si>
    <t>Demonteren gesloten dichte wand (enkele beplating)</t>
  </si>
  <si>
    <t xml:space="preserve">Demontage 1 deur met stopper </t>
  </si>
  <si>
    <t>stuks</t>
  </si>
  <si>
    <t>Opnieuw monteren gesloten dichte wand (enkele beplating)</t>
  </si>
  <si>
    <t xml:space="preserve">Montage 1 deur met stopper </t>
  </si>
  <si>
    <t>Demonteren gesloten dichte wand (dubbele beplating)</t>
  </si>
  <si>
    <t>Opnieuw monteren gesloten dichte wand (dubbele beplating)</t>
  </si>
  <si>
    <t>Demonteren glazen systeemwand type 1 (casettes)</t>
  </si>
  <si>
    <t>Opnieuw monteren glazen systeemwand type 1 (casettes)</t>
  </si>
  <si>
    <t>Demonteren glazen systeemwand type 2 (wandhoge cassettes)</t>
  </si>
  <si>
    <t>Opnieuw monteren glazen systeemwand type 2 (wandhoge cassettes)</t>
  </si>
  <si>
    <t>Demonteren glazen systeemwand type 3 (volglas)</t>
  </si>
  <si>
    <t>Opnieuw monteren glazen systeemwand type 3 (volglas)</t>
  </si>
  <si>
    <r>
      <t xml:space="preserve">Bruto CAO uurlonen </t>
    </r>
    <r>
      <rPr>
        <i/>
        <sz val="9"/>
        <color rgb="FF002060"/>
        <rFont val="Verdana"/>
        <family val="2"/>
      </rPr>
      <t>(tbv regie-werkzaamheden, inclusief alle bijkomende kosten zoals reis en verblijfkosten e.d.)</t>
    </r>
  </si>
  <si>
    <t>uur</t>
  </si>
  <si>
    <r>
      <t xml:space="preserve">Toeslagen </t>
    </r>
    <r>
      <rPr>
        <i/>
        <sz val="9"/>
        <color rgb="FF002060"/>
        <rFont val="Verdana"/>
        <family val="2"/>
      </rPr>
      <t>(Toeslagen worden berekend over de uurlonen)</t>
    </r>
  </si>
  <si>
    <t>%</t>
  </si>
  <si>
    <t>Systeemplafond</t>
  </si>
  <si>
    <t>Leveren en aanbrengen nieuw bandraster</t>
  </si>
  <si>
    <t>Leveren en aanbrengen nieuwe kantlatten</t>
  </si>
  <si>
    <t>Leveren en aanbrengen nieuwe koof</t>
  </si>
  <si>
    <t>Leveren nieuwe plafondpanelen</t>
  </si>
  <si>
    <t>Rockfon Blanca 600x600 mm</t>
  </si>
  <si>
    <t>Shiluvit (American Yellow Pine WN 2592) 600x600mm</t>
  </si>
  <si>
    <t>Leveren en aanbrengen steenwol dekens op systeemplafond</t>
  </si>
  <si>
    <t>dikte 15 mm.</t>
  </si>
  <si>
    <t>m1</t>
  </si>
  <si>
    <t>Pragmalux LED inbouwspot Ponto vierkant</t>
  </si>
  <si>
    <t>1V 24W 4000K 60 graden</t>
  </si>
  <si>
    <t>Stuks</t>
  </si>
  <si>
    <t>systeemwanden/folies</t>
  </si>
  <si>
    <t>Gesloten systeemwand (enkele beplating), wit</t>
  </si>
  <si>
    <t>hoog 2.700 mm</t>
  </si>
  <si>
    <t>*meerprijs gesloten systeemwand vanaf 2700 mm tot 3000 mm</t>
  </si>
  <si>
    <t>* meerprijs gesloten systeemwand vanaf 2700 mm tot 3200 mm</t>
  </si>
  <si>
    <t>Gesloten systeemwand (dubbele beplating), wit</t>
  </si>
  <si>
    <t>* meerprijs gesloten systeemwand vanaf 2700 mm tot 3000 mm</t>
  </si>
  <si>
    <t>* meerprijs gesloten systeemwand vanaf 27mm tot 3200 mm</t>
  </si>
  <si>
    <t>Gesloten systeemwand (dubbele beplating), groen</t>
  </si>
  <si>
    <t xml:space="preserve">hoog 2.700 mm / Sareco plaat US07 RM Duhospan o.g. </t>
  </si>
  <si>
    <t>Glazen systeemwand type 1 (casettes)</t>
  </si>
  <si>
    <t>* meerprijs 1 laag transparante kleurfolie</t>
  </si>
  <si>
    <t xml:space="preserve">* meerprijs 1 laag opaalfolie </t>
  </si>
  <si>
    <t>* meerprijs 1 laag matterende folie (privacy folie)</t>
  </si>
  <si>
    <t>* prijs aanbrengen achterhout in gesloten systeemwand</t>
  </si>
  <si>
    <t>Glazen systeemwand type 2 (wandhoge casettes)</t>
  </si>
  <si>
    <t>*meerprijs 1 laag transparante kleurfolie</t>
  </si>
  <si>
    <t>*meerprijs 1 laag matterende folie (privacy folie)</t>
  </si>
  <si>
    <t>* meerprijs print op glas (of gelijkwaardig)</t>
  </si>
  <si>
    <t>* meerprijs gemoffelde poedercoating</t>
  </si>
  <si>
    <t>minimaal 60 micron</t>
  </si>
  <si>
    <t>Glazen systeemwand type 3 enkelglas (volglas)</t>
  </si>
  <si>
    <t>Glazen systeemwand type 3 dubbelglas (volglas)</t>
  </si>
  <si>
    <t xml:space="preserve">Deels gesloten, deels transparant systeemwand type 4 </t>
  </si>
  <si>
    <t>Zwarte pui type 5</t>
  </si>
  <si>
    <t>Deuren</t>
  </si>
  <si>
    <t>Kozijn met deur, bekleding HPL toplaag H4404 FS: berken, afmeting ca. 900 x ca. 3000 mm, gewicht ca. 20 kg/m2. 
Inclusief RVS hang- en sluitwerk (dag en nachtschoot)</t>
  </si>
  <si>
    <t xml:space="preserve">* meerprijs kozijn met deur met verhoogde isolatie ca. 33 kg </t>
  </si>
  <si>
    <t>Kozijn met deur, bekleding HPL toplaag F5374 Elegant Oak, afmeting ca. 900 x ca. 3000 mm, gewicht ca. 20 kg/m2. Inclusief RVS hang- en sluitwerk (dag en nachtschoot)</t>
  </si>
  <si>
    <t>Kozijn met deur verdiepingshoog, HPL wit, afmeting ca. 900 x ca. 3000 mm, gewicht ca. 20 kg/m2. 
Inclusief RVS hang- en sluitwerk (dag en nachtschoot)</t>
  </si>
  <si>
    <t>* prijs valdorpel in deur en drempel in kozijn (geluiddempend)</t>
  </si>
  <si>
    <t>* prijs automatische deurdranger</t>
  </si>
  <si>
    <t>Type Geze TS3000V of gelijkwaardig</t>
  </si>
  <si>
    <t>* meerprijs deur brandwerendheid 30 minuten</t>
  </si>
  <si>
    <t>* meerprijs deur brandwerendheid 60 minuten</t>
  </si>
  <si>
    <t>RVS deurstop op vloer</t>
  </si>
  <si>
    <t>Overige materialen</t>
  </si>
  <si>
    <t>Hoek 90 graden dmv aluminiumkoker 104 mm</t>
  </si>
  <si>
    <t>T-aansluiting dmv aluminiumkoker 104 mm</t>
  </si>
  <si>
    <t>Gevelaansluiting schuin</t>
  </si>
  <si>
    <t xml:space="preserve">Gevelaansluiting dicht </t>
  </si>
  <si>
    <t>Muuraansluitig tegen ronde kolom</t>
  </si>
  <si>
    <t>onderbreking in de wand in verband met bouwkundige kolommen</t>
  </si>
  <si>
    <t>Sparing (voor kabelgoot, convector)</t>
  </si>
  <si>
    <t xml:space="preserve">Wandverjonging </t>
  </si>
  <si>
    <t>Eindafwerkingsprofiel vrijstaande wand</t>
  </si>
  <si>
    <t>2.700 - 3.000 mm.</t>
  </si>
  <si>
    <t>Drukschotten</t>
  </si>
  <si>
    <t>Drukschotten  21 Db</t>
  </si>
  <si>
    <t>hoog 400 mm.</t>
  </si>
  <si>
    <t>Drukschotten 21 Db</t>
  </si>
  <si>
    <t>hoog 600 mm.</t>
  </si>
  <si>
    <t>hoog 800 mm.</t>
  </si>
  <si>
    <t>hoog 1.000 mm.</t>
  </si>
  <si>
    <t>Sparingen in drukschotten 21 Db afgedicht</t>
  </si>
  <si>
    <t>(geluiddicht afgedicht)</t>
  </si>
  <si>
    <t>Drukschotten 32 Db</t>
  </si>
  <si>
    <t>hoog 400 mm</t>
  </si>
  <si>
    <t>Sparingen in drukschotten 32Db afgedicht</t>
  </si>
  <si>
    <t>Full colour prints</t>
  </si>
  <si>
    <t xml:space="preserve">Digitale full colour print op dicht paneel </t>
  </si>
  <si>
    <t>Digitale full colour print op glazen panelen</t>
  </si>
  <si>
    <t>Leveren van foto's uit beeldbank voor full colour prints</t>
  </si>
  <si>
    <t>Opslag</t>
  </si>
  <si>
    <t>Opslag glazen cassettes per jaar  (maximaal 100 m1)</t>
  </si>
  <si>
    <t>Opslag deuren per jaar (maximaal 12)</t>
  </si>
  <si>
    <t>Vouwwanden</t>
  </si>
  <si>
    <t>Conico Espero of gelijkwaardig 1 punts ophanging</t>
  </si>
  <si>
    <t>hoog 2700 mm</t>
  </si>
  <si>
    <t>Conico Espero of gelijkwaardig 2 punts ophanging</t>
  </si>
  <si>
    <t>Afvoeren, incl. afvoermiddel en (verantwoord) verwerken van:</t>
  </si>
  <si>
    <t>* Gesloten systeemwand (enkele beplating)</t>
  </si>
  <si>
    <t>* Gesloten systeemwand (dubbele beplating)</t>
  </si>
  <si>
    <t>* Glazen systeemwand type 1 (casettes)</t>
  </si>
  <si>
    <t>* Glazen systeemwand type 2 (wandhoge casettes)</t>
  </si>
  <si>
    <t>* Glazen systeemwand type 3 enkelglas</t>
  </si>
  <si>
    <t>* Glazen systeemwand type 3 dubbelglas</t>
  </si>
  <si>
    <t>* Deur met sponning</t>
  </si>
  <si>
    <t>* Verlichingsarmaturen</t>
  </si>
  <si>
    <t>* Systeemplafond</t>
  </si>
  <si>
    <t>inclusief kantlatten en bandraster</t>
  </si>
  <si>
    <t>* Panelen van systeemplafond</t>
  </si>
  <si>
    <t>exclusief kantlatten en bandraster</t>
  </si>
  <si>
    <r>
      <t xml:space="preserve">Voor ingaven van tarieven en percentages zijn de </t>
    </r>
    <r>
      <rPr>
        <b/>
        <sz val="9"/>
        <rFont val="Verdana"/>
        <family val="2"/>
      </rPr>
      <t xml:space="preserve">geel </t>
    </r>
    <r>
      <rPr>
        <sz val="9"/>
        <rFont val="Verdana"/>
        <family val="2"/>
      </rPr>
      <t>gekleurde cellen beschikbaar. Alle gele cellen op het werkblad Prijzenblad dienen door Inschrijver ingevuld te worden.</t>
    </r>
  </si>
  <si>
    <t>Onderstaand zijn nadere instructies en voorwaarden opgenomen:</t>
  </si>
  <si>
    <t>Zodra ALLE geel gearceerde vlakken zijn ingevuld in het tabblad "Prijzenblad" veranderd de tekst van "niet alle geel gemarkeerde velden zijn ingevoerd"  in "alle geel gemarkeerde velden zijn ingevuld.</t>
  </si>
  <si>
    <t>Inschrijver dient het tarievenblad het tabblad "Prijzenblad", in te vullen met de tarieven of percentages die voor deze fictieve opdrachtsom worden gehanteerd. Hierbij dienen ALLE geel gearceerde vlakken verplicht te worden ingevuld. Een niet volledig ingevulde bladen zullen terzijde worden gelegd en de inschrijving wordt dan als niet besteksconform gezien.</t>
  </si>
  <si>
    <t>Percentages worden met 2 decimalen achter de komma ingegeven.</t>
  </si>
  <si>
    <t>De tarieven uit het tabblad "Prijzenblad" worden opgenomen in Overeenkomst bijlage: de DFA.</t>
  </si>
  <si>
    <t>Het tabblad "Prijzenblad" geeft een totaaltelling van de door Inschrijver ingevulde tarieven. Dit veld wordt automatisch gevuld vanuit de ingevulde en is voor Inschrijver geen invulbare velden.  De totale fictieve opdrachtsom som is het financieel criterium waarop de financiële beoordeling plaatsvindt door UWV.</t>
  </si>
  <si>
    <t>Naam Inschrijver</t>
  </si>
  <si>
    <t>Uurloon montage / afbouwer</t>
  </si>
  <si>
    <t>Uurloon projectleider</t>
  </si>
  <si>
    <t>Uurloon tekenaar</t>
  </si>
  <si>
    <t>Uurloon werkvoorbereider</t>
  </si>
  <si>
    <t xml:space="preserve">Toeslag avonduren (na 19:00 uur) </t>
  </si>
  <si>
    <t>Toeslag zaterdaguren</t>
  </si>
  <si>
    <t>Toeslag zon- en feestdag uren</t>
  </si>
  <si>
    <t>Afdekken beschadiging in plafondraster dmv magneetband</t>
  </si>
  <si>
    <t>Exclusief plafondpanelen</t>
  </si>
  <si>
    <t>Inschrijver wordt gevraagd om zijn naam in te vullen in het groen gemarkeerde veld.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</si>
</sst>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43" formatCode="_ * #,##0.00_ ;_ * \-#,##0.00_ ;_ * &quot;-&quot;??_ ;_ @_ "/>
  </numFmts>
  <fonts count="15" x14ac:knownFonts="1">
    <font>
      <sz val="9"/>
      <color theme="1"/>
      <name val="Verdana"/>
      <family val="2"/>
    </font>
    <font>
      <sz val="9"/>
      <color theme="1"/>
      <name val="Verdana"/>
      <family val="2"/>
    </font>
    <font>
      <b/>
      <sz val="9"/>
      <color theme="1"/>
      <name val="Verdana"/>
      <family val="2"/>
    </font>
    <font>
      <sz val="9"/>
      <color theme="0"/>
      <name val="Verdana"/>
      <family val="2"/>
    </font>
    <font>
      <b/>
      <sz val="16"/>
      <name val="Verdana"/>
      <family val="2"/>
    </font>
    <font>
      <u/>
      <sz val="9"/>
      <color theme="10"/>
      <name val="Verdana"/>
      <family val="2"/>
    </font>
    <font>
      <b/>
      <u/>
      <sz val="9"/>
      <color theme="10"/>
      <name val="Verdana"/>
      <family val="2"/>
    </font>
    <font>
      <sz val="9"/>
      <name val="Verdana"/>
      <family val="2"/>
    </font>
    <font>
      <b/>
      <sz val="9"/>
      <name val="Verdana"/>
      <family val="2"/>
    </font>
    <font>
      <b/>
      <sz val="20"/>
      <color rgb="FF002060"/>
      <name val="Verdana"/>
      <family val="2"/>
    </font>
    <font>
      <i/>
      <sz val="9"/>
      <name val="Verdana"/>
      <family val="2"/>
    </font>
    <font>
      <b/>
      <sz val="11"/>
      <color rgb="FF0070C0"/>
      <name val="Verdana"/>
      <family val="2"/>
    </font>
    <font>
      <b/>
      <sz val="11"/>
      <color rgb="FF00B050"/>
      <name val="Verdana"/>
      <family val="2"/>
    </font>
    <font>
      <b/>
      <sz val="9"/>
      <color rgb="FF002060"/>
      <name val="Verdana"/>
      <family val="2"/>
    </font>
    <font>
      <i/>
      <sz val="9"/>
      <color rgb="FF002060"/>
      <name val="Verdana"/>
      <family val="2"/>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rgb="FF00B0F0"/>
        <bgColor indexed="64"/>
      </patternFill>
    </fill>
    <fill>
      <patternFill patternType="solid">
        <fgColor theme="0" tint="-0.14999847407452621"/>
        <bgColor indexed="64"/>
      </patternFill>
    </fill>
    <fill>
      <patternFill patternType="solid">
        <fgColor rgb="FF92D050"/>
        <bgColor indexed="64"/>
      </patternFill>
    </fill>
  </fills>
  <borders count="21">
    <border>
      <left/>
      <right/>
      <top/>
      <bottom/>
      <diagonal/>
    </border>
    <border>
      <left style="medium">
        <color indexed="64"/>
      </left>
      <right style="medium">
        <color indexed="64"/>
      </right>
      <top style="medium">
        <color indexed="64"/>
      </top>
      <bottom/>
      <diagonal/>
    </border>
    <border>
      <left style="mediumDashed">
        <color indexed="64"/>
      </left>
      <right/>
      <top style="mediumDashed">
        <color indexed="64"/>
      </top>
      <bottom style="mediumDashed">
        <color indexed="64"/>
      </bottom>
      <diagonal/>
    </border>
    <border>
      <left/>
      <right/>
      <top style="mediumDashed">
        <color indexed="64"/>
      </top>
      <bottom style="mediumDashed">
        <color indexed="64"/>
      </bottom>
      <diagonal/>
    </border>
    <border>
      <left/>
      <right style="mediumDashed">
        <color indexed="64"/>
      </right>
      <top style="mediumDashed">
        <color indexed="64"/>
      </top>
      <bottom style="mediumDashed">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hair">
        <color auto="1"/>
      </left>
      <right style="hair">
        <color auto="1"/>
      </right>
      <top style="hair">
        <color auto="1"/>
      </top>
      <bottom style="hair">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1" fillId="0" borderId="0"/>
  </cellStyleXfs>
  <cellXfs count="88">
    <xf numFmtId="0" fontId="0" fillId="0" borderId="0" xfId="0"/>
    <xf numFmtId="0" fontId="4" fillId="0" borderId="0" xfId="0" applyFont="1"/>
    <xf numFmtId="0" fontId="6" fillId="0" borderId="0" xfId="4" applyFont="1"/>
    <xf numFmtId="0" fontId="7" fillId="0" borderId="0" xfId="0" applyFont="1"/>
    <xf numFmtId="0" fontId="8" fillId="0" borderId="0" xfId="0" applyFont="1"/>
    <xf numFmtId="0" fontId="7" fillId="0" borderId="0" xfId="0" applyFont="1" applyAlignment="1">
      <alignment wrapText="1"/>
    </xf>
    <xf numFmtId="0" fontId="0" fillId="0" borderId="0" xfId="0" applyBorder="1" applyProtection="1"/>
    <xf numFmtId="0" fontId="0" fillId="0" borderId="0" xfId="0" applyBorder="1" applyAlignment="1" applyProtection="1">
      <alignment vertical="top"/>
    </xf>
    <xf numFmtId="44" fontId="0" fillId="0" borderId="0" xfId="2" applyFont="1" applyBorder="1" applyProtection="1"/>
    <xf numFmtId="0" fontId="0" fillId="0" borderId="0" xfId="0" applyProtection="1"/>
    <xf numFmtId="0" fontId="8" fillId="0" borderId="0" xfId="0" applyFont="1" applyBorder="1" applyProtection="1"/>
    <xf numFmtId="0" fontId="10" fillId="0" borderId="0" xfId="0" applyFont="1" applyBorder="1" applyProtection="1"/>
    <xf numFmtId="0" fontId="8" fillId="3" borderId="1" xfId="0" applyFont="1" applyFill="1" applyBorder="1" applyAlignment="1" applyProtection="1">
      <alignment horizontal="center"/>
    </xf>
    <xf numFmtId="44" fontId="11" fillId="4" borderId="4" xfId="2" applyFont="1" applyFill="1" applyBorder="1" applyAlignment="1" applyProtection="1">
      <alignment vertical="center"/>
    </xf>
    <xf numFmtId="0" fontId="8" fillId="3" borderId="5" xfId="0" applyNumberFormat="1" applyFont="1" applyFill="1" applyBorder="1" applyAlignment="1" applyProtection="1">
      <alignment horizontal="center" readingOrder="2"/>
    </xf>
    <xf numFmtId="0" fontId="7" fillId="0" borderId="0" xfId="0" applyFont="1" applyBorder="1" applyAlignment="1" applyProtection="1">
      <alignment horizontal="left" vertical="top"/>
    </xf>
    <xf numFmtId="44" fontId="12" fillId="0" borderId="0" xfId="2" applyFont="1" applyBorder="1" applyProtection="1"/>
    <xf numFmtId="0" fontId="8" fillId="5" borderId="6" xfId="0" applyFont="1" applyFill="1" applyBorder="1" applyAlignment="1" applyProtection="1">
      <alignment horizontal="left" vertical="top" wrapText="1"/>
    </xf>
    <xf numFmtId="0" fontId="8" fillId="5" borderId="7" xfId="0" applyFont="1" applyFill="1" applyBorder="1" applyAlignment="1" applyProtection="1">
      <alignment horizontal="left" vertical="top" wrapText="1"/>
    </xf>
    <xf numFmtId="4" fontId="8" fillId="5" borderId="7" xfId="0" applyNumberFormat="1" applyFont="1" applyFill="1" applyBorder="1" applyAlignment="1" applyProtection="1">
      <alignment horizontal="center" vertical="top" wrapText="1"/>
    </xf>
    <xf numFmtId="1" fontId="8" fillId="5" borderId="7" xfId="0" applyNumberFormat="1" applyFont="1" applyFill="1" applyBorder="1" applyAlignment="1" applyProtection="1">
      <alignment horizontal="center" vertical="top" wrapText="1"/>
    </xf>
    <xf numFmtId="44" fontId="8" fillId="5" borderId="8" xfId="2" applyFont="1" applyFill="1" applyBorder="1" applyAlignment="1" applyProtection="1">
      <alignment horizontal="center" vertical="top" wrapText="1"/>
    </xf>
    <xf numFmtId="0" fontId="0" fillId="5" borderId="9" xfId="0" applyFill="1" applyBorder="1" applyProtection="1"/>
    <xf numFmtId="0" fontId="0" fillId="5" borderId="10" xfId="0" applyFill="1" applyBorder="1" applyProtection="1"/>
    <xf numFmtId="0" fontId="8" fillId="5" borderId="10" xfId="0" applyFont="1" applyFill="1" applyBorder="1" applyAlignment="1" applyProtection="1">
      <alignment horizontal="left" vertical="top" wrapText="1"/>
    </xf>
    <xf numFmtId="4" fontId="8" fillId="5" borderId="10" xfId="0" applyNumberFormat="1" applyFont="1" applyFill="1" applyBorder="1" applyAlignment="1" applyProtection="1">
      <alignment horizontal="center" vertical="top" wrapText="1"/>
    </xf>
    <xf numFmtId="1" fontId="8" fillId="5" borderId="10" xfId="0" applyNumberFormat="1" applyFont="1" applyFill="1" applyBorder="1" applyAlignment="1" applyProtection="1">
      <alignment horizontal="center" vertical="top" wrapText="1"/>
    </xf>
    <xf numFmtId="44" fontId="8" fillId="5" borderId="11" xfId="2" applyFont="1" applyFill="1" applyBorder="1" applyAlignment="1" applyProtection="1">
      <alignment horizontal="center" vertical="top" wrapText="1"/>
    </xf>
    <xf numFmtId="0" fontId="0" fillId="0" borderId="12" xfId="0" applyBorder="1" applyAlignment="1" applyProtection="1">
      <alignment wrapText="1"/>
    </xf>
    <xf numFmtId="0" fontId="0" fillId="0" borderId="12" xfId="0" applyBorder="1" applyProtection="1"/>
    <xf numFmtId="44" fontId="0" fillId="3" borderId="12" xfId="2" applyFont="1" applyFill="1" applyBorder="1" applyProtection="1">
      <protection locked="0"/>
    </xf>
    <xf numFmtId="44" fontId="0" fillId="0" borderId="12" xfId="2" applyFont="1" applyBorder="1" applyProtection="1"/>
    <xf numFmtId="0" fontId="7" fillId="0" borderId="12" xfId="0" applyFont="1" applyBorder="1" applyAlignment="1" applyProtection="1">
      <alignment wrapText="1"/>
    </xf>
    <xf numFmtId="0" fontId="7" fillId="0" borderId="12" xfId="0" applyFont="1" applyBorder="1" applyProtection="1"/>
    <xf numFmtId="44" fontId="0" fillId="0" borderId="0" xfId="2" applyFont="1" applyProtection="1"/>
    <xf numFmtId="0" fontId="13" fillId="6" borderId="0" xfId="0" applyFont="1" applyFill="1" applyBorder="1" applyProtection="1"/>
    <xf numFmtId="0" fontId="8" fillId="6" borderId="0" xfId="0" applyFont="1" applyFill="1" applyBorder="1" applyProtection="1"/>
    <xf numFmtId="0" fontId="0" fillId="6" borderId="0" xfId="0" applyFill="1" applyBorder="1" applyProtection="1"/>
    <xf numFmtId="44" fontId="0" fillId="6" borderId="0" xfId="2" applyFont="1" applyFill="1" applyBorder="1" applyProtection="1"/>
    <xf numFmtId="0" fontId="0" fillId="6" borderId="0" xfId="0" applyFill="1" applyProtection="1"/>
    <xf numFmtId="44" fontId="0" fillId="6" borderId="0" xfId="2" applyFont="1" applyFill="1" applyProtection="1"/>
    <xf numFmtId="0" fontId="0" fillId="0" borderId="12" xfId="0" applyFill="1" applyBorder="1" applyProtection="1"/>
    <xf numFmtId="0" fontId="0" fillId="2" borderId="0" xfId="0" applyFill="1" applyBorder="1" applyProtection="1"/>
    <xf numFmtId="44" fontId="0" fillId="2" borderId="0" xfId="2" applyFont="1" applyFill="1" applyBorder="1" applyProtection="1"/>
    <xf numFmtId="0" fontId="0" fillId="0" borderId="0" xfId="0" applyFill="1" applyProtection="1"/>
    <xf numFmtId="44" fontId="0" fillId="0" borderId="0" xfId="2" applyFont="1" applyFill="1" applyProtection="1"/>
    <xf numFmtId="0" fontId="7" fillId="0" borderId="0" xfId="0" applyFont="1" applyBorder="1" applyAlignment="1" applyProtection="1">
      <alignment wrapText="1"/>
    </xf>
    <xf numFmtId="44" fontId="0" fillId="0" borderId="0" xfId="2" applyFont="1" applyFill="1" applyBorder="1" applyProtection="1"/>
    <xf numFmtId="44" fontId="8" fillId="6" borderId="0" xfId="2" applyFont="1" applyFill="1" applyBorder="1" applyAlignment="1" applyProtection="1">
      <alignment horizontal="center"/>
    </xf>
    <xf numFmtId="0" fontId="0" fillId="0" borderId="13" xfId="0" applyBorder="1" applyProtection="1"/>
    <xf numFmtId="0" fontId="0" fillId="0" borderId="0" xfId="0" applyFill="1" applyBorder="1" applyProtection="1"/>
    <xf numFmtId="0" fontId="0" fillId="0" borderId="0" xfId="0" applyBorder="1" applyAlignment="1" applyProtection="1">
      <alignment wrapText="1"/>
    </xf>
    <xf numFmtId="0" fontId="7" fillId="0" borderId="12" xfId="0" applyFont="1" applyFill="1" applyBorder="1" applyAlignment="1" applyProtection="1">
      <alignment wrapText="1"/>
    </xf>
    <xf numFmtId="0" fontId="7" fillId="0" borderId="0" xfId="0" applyFont="1" applyFill="1" applyBorder="1" applyAlignment="1" applyProtection="1">
      <alignment wrapText="1"/>
    </xf>
    <xf numFmtId="0" fontId="0" fillId="0" borderId="12" xfId="0" applyFont="1" applyFill="1" applyBorder="1" applyProtection="1"/>
    <xf numFmtId="0" fontId="7" fillId="0" borderId="0" xfId="0" applyFont="1" applyAlignment="1" applyProtection="1">
      <alignment wrapText="1"/>
    </xf>
    <xf numFmtId="0" fontId="0" fillId="3" borderId="0" xfId="0" applyFill="1" applyProtection="1"/>
    <xf numFmtId="0" fontId="0" fillId="0" borderId="0" xfId="0" applyFont="1" applyFill="1" applyBorder="1" applyProtection="1"/>
    <xf numFmtId="0" fontId="13" fillId="6" borderId="0" xfId="0" applyFont="1" applyFill="1" applyBorder="1" applyAlignment="1" applyProtection="1">
      <alignment wrapText="1"/>
    </xf>
    <xf numFmtId="0" fontId="0" fillId="6" borderId="0" xfId="0" applyFont="1" applyFill="1" applyBorder="1" applyProtection="1"/>
    <xf numFmtId="0" fontId="0" fillId="0" borderId="14" xfId="0" applyBorder="1" applyProtection="1"/>
    <xf numFmtId="44" fontId="0" fillId="3" borderId="12" xfId="2" applyFont="1" applyFill="1" applyBorder="1" applyAlignment="1" applyProtection="1">
      <alignment wrapText="1"/>
      <protection locked="0"/>
    </xf>
    <xf numFmtId="0" fontId="0" fillId="6" borderId="0" xfId="0" applyFill="1" applyBorder="1" applyAlignment="1" applyProtection="1">
      <alignment wrapText="1"/>
    </xf>
    <xf numFmtId="0" fontId="7" fillId="0" borderId="12" xfId="0" applyFont="1" applyFill="1" applyBorder="1" applyProtection="1"/>
    <xf numFmtId="0" fontId="7" fillId="0" borderId="15" xfId="0" applyFont="1" applyBorder="1" applyAlignment="1" applyProtection="1">
      <alignment wrapText="1"/>
    </xf>
    <xf numFmtId="0" fontId="0" fillId="0" borderId="15" xfId="0" applyBorder="1" applyProtection="1"/>
    <xf numFmtId="44" fontId="0" fillId="3" borderId="15" xfId="2" applyFont="1" applyFill="1" applyBorder="1" applyProtection="1">
      <protection locked="0"/>
    </xf>
    <xf numFmtId="0" fontId="0" fillId="0" borderId="15" xfId="0" applyFill="1" applyBorder="1" applyProtection="1"/>
    <xf numFmtId="44" fontId="0" fillId="0" borderId="15" xfId="2" applyFont="1" applyBorder="1" applyProtection="1"/>
    <xf numFmtId="0" fontId="7" fillId="0" borderId="0" xfId="0" applyFont="1" applyFill="1" applyBorder="1" applyProtection="1"/>
    <xf numFmtId="4" fontId="0" fillId="0" borderId="0" xfId="0" applyNumberFormat="1" applyBorder="1" applyAlignment="1" applyProtection="1">
      <alignment horizontal="center"/>
    </xf>
    <xf numFmtId="0" fontId="4" fillId="0" borderId="0" xfId="0" applyNumberFormat="1" applyFont="1" applyFill="1" applyBorder="1" applyAlignment="1" applyProtection="1">
      <alignment readingOrder="2"/>
    </xf>
    <xf numFmtId="0" fontId="4" fillId="0" borderId="0" xfId="0" applyNumberFormat="1" applyFont="1" applyFill="1" applyAlignment="1" applyProtection="1">
      <alignment readingOrder="2"/>
    </xf>
    <xf numFmtId="43" fontId="3" fillId="0" borderId="0" xfId="1" applyFont="1" applyBorder="1" applyProtection="1"/>
    <xf numFmtId="0" fontId="0" fillId="0" borderId="16" xfId="0" applyBorder="1" applyAlignment="1">
      <alignment vertical="top"/>
    </xf>
    <xf numFmtId="0" fontId="7" fillId="2" borderId="16" xfId="0" applyFont="1" applyFill="1" applyBorder="1" applyAlignment="1">
      <alignment horizontal="left" wrapText="1"/>
    </xf>
    <xf numFmtId="0" fontId="7" fillId="2" borderId="16" xfId="0" applyFont="1" applyFill="1" applyBorder="1" applyAlignment="1">
      <alignment horizontal="left" vertical="center" wrapText="1"/>
    </xf>
    <xf numFmtId="0" fontId="7" fillId="2" borderId="16" xfId="0" applyFont="1" applyFill="1" applyBorder="1" applyAlignment="1">
      <alignment horizontal="left" vertical="top" wrapText="1"/>
    </xf>
    <xf numFmtId="0" fontId="7" fillId="0" borderId="12" xfId="0" applyFont="1" applyBorder="1" applyAlignment="1" applyProtection="1">
      <alignment horizontal="left" wrapText="1"/>
    </xf>
    <xf numFmtId="0" fontId="9" fillId="0" borderId="0" xfId="0" applyFont="1" applyBorder="1" applyAlignment="1" applyProtection="1">
      <alignment horizontal="center" vertical="top"/>
    </xf>
    <xf numFmtId="0" fontId="2" fillId="0" borderId="17" xfId="0" applyFont="1" applyBorder="1" applyAlignment="1" applyProtection="1">
      <alignment vertical="center"/>
    </xf>
    <xf numFmtId="0" fontId="7" fillId="2" borderId="12" xfId="0" applyFont="1" applyFill="1" applyBorder="1" applyAlignment="1" applyProtection="1">
      <alignment wrapText="1"/>
    </xf>
    <xf numFmtId="0" fontId="7" fillId="4" borderId="2" xfId="0" applyFont="1" applyFill="1" applyBorder="1" applyAlignment="1" applyProtection="1">
      <alignment horizontal="left" vertical="top" wrapText="1"/>
    </xf>
    <xf numFmtId="0" fontId="7" fillId="4" borderId="3" xfId="0" applyFont="1" applyFill="1" applyBorder="1" applyAlignment="1" applyProtection="1">
      <alignment horizontal="left" vertical="top"/>
    </xf>
    <xf numFmtId="10" fontId="0" fillId="3" borderId="12" xfId="3" applyNumberFormat="1" applyFont="1" applyFill="1" applyBorder="1" applyProtection="1">
      <protection locked="0"/>
    </xf>
    <xf numFmtId="0" fontId="0" fillId="7" borderId="18" xfId="0" applyFill="1" applyBorder="1" applyAlignment="1" applyProtection="1">
      <alignment horizontal="center"/>
      <protection locked="0"/>
    </xf>
    <xf numFmtId="0" fontId="0" fillId="7" borderId="19" xfId="0" applyFill="1" applyBorder="1" applyAlignment="1" applyProtection="1">
      <alignment horizontal="center"/>
      <protection locked="0"/>
    </xf>
    <xf numFmtId="0" fontId="0" fillId="7" borderId="20" xfId="0" applyFill="1" applyBorder="1" applyAlignment="1" applyProtection="1">
      <alignment horizontal="center"/>
      <protection locked="0"/>
    </xf>
  </cellXfs>
  <cellStyles count="6">
    <cellStyle name="Hyperlink" xfId="4" builtinId="8"/>
    <cellStyle name="Komma" xfId="1" builtinId="3"/>
    <cellStyle name="Procent" xfId="3" builtinId="5"/>
    <cellStyle name="Standaard" xfId="0" builtinId="0"/>
    <cellStyle name="Standaard 2" xfId="5"/>
    <cellStyle name="Valuta" xfId="2" builtinId="4"/>
  </cellStyles>
  <dxfs count="2">
    <dxf>
      <font>
        <color rgb="FFFF0000"/>
      </font>
    </dxf>
    <dxf>
      <font>
        <b/>
        <i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1</xdr:row>
      <xdr:rowOff>38099</xdr:rowOff>
    </xdr:from>
    <xdr:to>
      <xdr:col>1</xdr:col>
      <xdr:colOff>359351</xdr:colOff>
      <xdr:row>6</xdr:row>
      <xdr:rowOff>12122</xdr:rowOff>
    </xdr:to>
    <xdr:pic>
      <xdr:nvPicPr>
        <xdr:cNvPr id="2" name="Picture 1" descr="Logo_UWV"/>
        <xdr:cNvPicPr>
          <a:picLocks noChangeAspect="1" noChangeArrowheads="1"/>
        </xdr:cNvPicPr>
      </xdr:nvPicPr>
      <xdr:blipFill>
        <a:blip xmlns:r="http://schemas.openxmlformats.org/officeDocument/2006/relationships" r:embed="rId1" cstate="print"/>
        <a:srcRect/>
        <a:stretch>
          <a:fillRect/>
        </a:stretch>
      </xdr:blipFill>
      <xdr:spPr bwMode="auto">
        <a:xfrm>
          <a:off x="85725" y="180974"/>
          <a:ext cx="959426" cy="79317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149915</xdr:colOff>
      <xdr:row>1</xdr:row>
      <xdr:rowOff>38100</xdr:rowOff>
    </xdr:from>
    <xdr:to>
      <xdr:col>1</xdr:col>
      <xdr:colOff>47625</xdr:colOff>
      <xdr:row>3</xdr:row>
      <xdr:rowOff>230552</xdr:rowOff>
    </xdr:to>
    <xdr:pic>
      <xdr:nvPicPr>
        <xdr:cNvPr id="2" name="Picture 1" descr="Logo_UWV"/>
        <xdr:cNvPicPr>
          <a:picLocks noChangeAspect="1" noChangeArrowheads="1"/>
        </xdr:cNvPicPr>
      </xdr:nvPicPr>
      <xdr:blipFill>
        <a:blip xmlns:r="http://schemas.openxmlformats.org/officeDocument/2006/relationships" r:embed="rId1" cstate="print"/>
        <a:srcRect/>
        <a:stretch>
          <a:fillRect/>
        </a:stretch>
      </xdr:blipFill>
      <xdr:spPr bwMode="auto">
        <a:xfrm>
          <a:off x="149915" y="333375"/>
          <a:ext cx="964510" cy="78300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D18"/>
  <sheetViews>
    <sheetView showGridLines="0" tabSelected="1" workbookViewId="0">
      <selection activeCell="D12" sqref="D12"/>
    </sheetView>
  </sheetViews>
  <sheetFormatPr defaultRowHeight="11.25" x14ac:dyDescent="0.15"/>
  <cols>
    <col min="2" max="2" width="6.625" customWidth="1"/>
    <col min="3" max="3" width="3.625" customWidth="1"/>
    <col min="4" max="4" width="134" customWidth="1"/>
    <col min="5" max="5" width="98.375" customWidth="1"/>
  </cols>
  <sheetData>
    <row r="2" spans="3:4" ht="19.5" x14ac:dyDescent="0.25">
      <c r="C2" s="1" t="s">
        <v>0</v>
      </c>
    </row>
    <row r="3" spans="3:4" x14ac:dyDescent="0.15">
      <c r="C3" s="2" t="s">
        <v>1</v>
      </c>
    </row>
    <row r="4" spans="3:4" s="3" customFormat="1" x14ac:dyDescent="0.15">
      <c r="C4" s="3" t="s">
        <v>134</v>
      </c>
    </row>
    <row r="5" spans="3:4" x14ac:dyDescent="0.15">
      <c r="C5" s="3" t="s">
        <v>2</v>
      </c>
    </row>
    <row r="6" spans="3:4" x14ac:dyDescent="0.15">
      <c r="C6" s="3"/>
    </row>
    <row r="8" spans="3:4" x14ac:dyDescent="0.15">
      <c r="C8" s="4" t="s">
        <v>135</v>
      </c>
    </row>
    <row r="10" spans="3:4" ht="33.75" x14ac:dyDescent="0.15">
      <c r="C10" s="74">
        <v>1</v>
      </c>
      <c r="D10" s="75" t="s">
        <v>137</v>
      </c>
    </row>
    <row r="11" spans="3:4" ht="22.5" x14ac:dyDescent="0.15">
      <c r="C11" s="74">
        <v>2</v>
      </c>
      <c r="D11" s="75" t="s">
        <v>136</v>
      </c>
    </row>
    <row r="12" spans="3:4" ht="22.5" x14ac:dyDescent="0.15">
      <c r="C12" s="74">
        <v>3</v>
      </c>
      <c r="D12" s="76" t="s">
        <v>140</v>
      </c>
    </row>
    <row r="13" spans="3:4" ht="16.5" customHeight="1" x14ac:dyDescent="0.15">
      <c r="C13" s="74">
        <v>4</v>
      </c>
      <c r="D13" s="77" t="s">
        <v>138</v>
      </c>
    </row>
    <row r="14" spans="3:4" s="3" customFormat="1" ht="21" customHeight="1" x14ac:dyDescent="0.15">
      <c r="C14" s="77">
        <v>5</v>
      </c>
      <c r="D14" s="77" t="s">
        <v>139</v>
      </c>
    </row>
    <row r="15" spans="3:4" x14ac:dyDescent="0.15">
      <c r="C15" s="77">
        <v>6</v>
      </c>
      <c r="D15" s="77" t="s">
        <v>151</v>
      </c>
    </row>
    <row r="16" spans="3:4" ht="22.5" x14ac:dyDescent="0.15">
      <c r="D16" s="5" t="s">
        <v>3</v>
      </c>
    </row>
    <row r="17" spans="4:4" x14ac:dyDescent="0.15">
      <c r="D17" s="3"/>
    </row>
    <row r="18" spans="4:4" x14ac:dyDescent="0.15">
      <c r="D18" s="3"/>
    </row>
  </sheetData>
  <sheetProtection algorithmName="SHA-512" hashValue="UJtJRg/albHMXOMushTWkGoa7afYIrWfrsdVLf7qj8ItSi1SE0TXiuvEnhz+Vfzdn6EpL1D7bdVCtBV2FweD6g==" saltValue="2bz3KFyg9l/LunA52X8RDw==" spinCount="100000" sheet="1" objects="1" scenarios="1"/>
  <hyperlinks>
    <hyperlink ref="C3" location="tarievenlijst!A1" display="Tarievenlijst"/>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64"/>
  <sheetViews>
    <sheetView showGridLines="0" workbookViewId="0">
      <selection activeCell="E141" sqref="E141"/>
    </sheetView>
  </sheetViews>
  <sheetFormatPr defaultRowHeight="23.25" customHeight="1" x14ac:dyDescent="0.15"/>
  <cols>
    <col min="1" max="1" width="14" style="9" customWidth="1"/>
    <col min="2" max="2" width="54.25" style="9" customWidth="1"/>
    <col min="3" max="3" width="31.5" style="9" customWidth="1"/>
    <col min="4" max="4" width="7.625" style="9" bestFit="1" customWidth="1"/>
    <col min="5" max="5" width="10.125" style="9" bestFit="1" customWidth="1"/>
    <col min="6" max="6" width="11.125" style="9" bestFit="1" customWidth="1"/>
    <col min="7" max="7" width="16.875" style="34" customWidth="1"/>
    <col min="8" max="16384" width="9" style="9"/>
  </cols>
  <sheetData>
    <row r="1" spans="1:7" ht="23.25" customHeight="1" thickBot="1" x14ac:dyDescent="0.2">
      <c r="A1" s="6"/>
      <c r="B1" s="6"/>
      <c r="C1" s="6"/>
      <c r="D1" s="7"/>
      <c r="E1" s="6"/>
      <c r="F1" s="6"/>
      <c r="G1" s="8"/>
    </row>
    <row r="2" spans="1:7" ht="23.25" customHeight="1" thickBot="1" x14ac:dyDescent="0.2">
      <c r="A2" s="6"/>
      <c r="B2" s="79" t="s">
        <v>1</v>
      </c>
      <c r="C2" s="80" t="s">
        <v>141</v>
      </c>
      <c r="D2" s="85"/>
      <c r="E2" s="86"/>
      <c r="F2" s="87"/>
      <c r="G2" s="8"/>
    </row>
    <row r="3" spans="1:7" ht="23.25" customHeight="1" x14ac:dyDescent="0.15">
      <c r="A3" s="6"/>
      <c r="B3" s="10"/>
      <c r="F3" s="6"/>
      <c r="G3" s="8"/>
    </row>
    <row r="4" spans="1:7" ht="23.25" customHeight="1" thickBot="1" x14ac:dyDescent="0.2">
      <c r="A4" s="6"/>
      <c r="B4" s="11"/>
      <c r="C4" s="6"/>
      <c r="D4" s="6"/>
      <c r="E4" s="6"/>
      <c r="F4" s="6"/>
      <c r="G4" s="8"/>
    </row>
    <row r="5" spans="1:7" ht="23.25" customHeight="1" thickBot="1" x14ac:dyDescent="0.2">
      <c r="A5" s="6"/>
      <c r="B5" s="12" t="s">
        <v>4</v>
      </c>
      <c r="C5" s="7"/>
      <c r="D5" s="6"/>
      <c r="E5" s="82" t="s">
        <v>5</v>
      </c>
      <c r="F5" s="83"/>
      <c r="G5" s="13">
        <f>SUM(G11:G155)</f>
        <v>0</v>
      </c>
    </row>
    <row r="6" spans="1:7" ht="23.25" customHeight="1" thickBot="1" x14ac:dyDescent="0.25">
      <c r="A6" s="6"/>
      <c r="B6" s="14" t="str">
        <f>IF(E164=0,"Alle geel gemarkeerde velden zijn ingevoerd","Niet alle geel gemarkeerde velden zijn ingevoerd")</f>
        <v>Niet alle geel gemarkeerde velden zijn ingevoerd</v>
      </c>
      <c r="C6" s="6"/>
      <c r="D6" s="6"/>
      <c r="E6" s="15"/>
      <c r="F6" s="15"/>
      <c r="G6" s="16"/>
    </row>
    <row r="7" spans="1:7" ht="23.25" customHeight="1" x14ac:dyDescent="0.15">
      <c r="A7" s="6"/>
      <c r="B7" s="6"/>
      <c r="C7" s="6"/>
      <c r="D7" s="6"/>
      <c r="E7" s="6"/>
      <c r="F7" s="6"/>
      <c r="G7" s="8"/>
    </row>
    <row r="8" spans="1:7" ht="23.25" customHeight="1" x14ac:dyDescent="0.15">
      <c r="A8" s="17"/>
      <c r="B8" s="18" t="s">
        <v>6</v>
      </c>
      <c r="C8" s="18" t="s">
        <v>7</v>
      </c>
      <c r="D8" s="18" t="s">
        <v>8</v>
      </c>
      <c r="E8" s="19" t="s">
        <v>9</v>
      </c>
      <c r="F8" s="20" t="s">
        <v>10</v>
      </c>
      <c r="G8" s="21" t="s">
        <v>11</v>
      </c>
    </row>
    <row r="9" spans="1:7" ht="23.25" customHeight="1" x14ac:dyDescent="0.15">
      <c r="A9" s="22"/>
      <c r="B9" s="23"/>
      <c r="C9" s="23"/>
      <c r="D9" s="24"/>
      <c r="E9" s="25" t="s">
        <v>12</v>
      </c>
      <c r="F9" s="26" t="s">
        <v>13</v>
      </c>
      <c r="G9" s="27" t="s">
        <v>14</v>
      </c>
    </row>
    <row r="10" spans="1:7" ht="23.25" customHeight="1" x14ac:dyDescent="0.15">
      <c r="A10" s="6"/>
      <c r="B10" s="35" t="s">
        <v>15</v>
      </c>
      <c r="C10" s="35"/>
      <c r="D10" s="35"/>
      <c r="E10" s="35"/>
      <c r="F10" s="35"/>
      <c r="G10" s="35"/>
    </row>
    <row r="11" spans="1:7" ht="25.5" customHeight="1" x14ac:dyDescent="0.15">
      <c r="A11" s="6"/>
      <c r="B11" s="28" t="s">
        <v>16</v>
      </c>
      <c r="C11" s="28"/>
      <c r="D11" s="29" t="s">
        <v>17</v>
      </c>
      <c r="E11" s="30"/>
      <c r="F11" s="29">
        <v>1000</v>
      </c>
      <c r="G11" s="31">
        <f>E11*F11</f>
        <v>0</v>
      </c>
    </row>
    <row r="12" spans="1:7" ht="25.5" customHeight="1" x14ac:dyDescent="0.15">
      <c r="A12" s="6"/>
      <c r="B12" s="32" t="s">
        <v>18</v>
      </c>
      <c r="C12" s="32"/>
      <c r="D12" s="33" t="s">
        <v>17</v>
      </c>
      <c r="E12" s="30"/>
      <c r="F12" s="29">
        <v>1000</v>
      </c>
      <c r="G12" s="31">
        <f t="shared" ref="G12:G13" si="0">E12*F12</f>
        <v>0</v>
      </c>
    </row>
    <row r="13" spans="1:7" ht="25.5" customHeight="1" x14ac:dyDescent="0.15">
      <c r="A13" s="6"/>
      <c r="B13" s="28" t="s">
        <v>19</v>
      </c>
      <c r="C13" s="28"/>
      <c r="D13" s="33" t="s">
        <v>17</v>
      </c>
      <c r="E13" s="30"/>
      <c r="F13" s="29">
        <v>1000</v>
      </c>
      <c r="G13" s="31">
        <f t="shared" si="0"/>
        <v>0</v>
      </c>
    </row>
    <row r="14" spans="1:7" ht="25.5" customHeight="1" x14ac:dyDescent="0.15">
      <c r="A14" s="6"/>
      <c r="B14" s="6"/>
      <c r="C14" s="6"/>
      <c r="D14" s="6"/>
    </row>
    <row r="15" spans="1:7" ht="25.5" customHeight="1" x14ac:dyDescent="0.15">
      <c r="A15" s="6"/>
      <c r="B15" s="35" t="s">
        <v>20</v>
      </c>
      <c r="C15" s="36"/>
      <c r="D15" s="37"/>
      <c r="E15" s="38"/>
      <c r="F15" s="39"/>
      <c r="G15" s="40"/>
    </row>
    <row r="16" spans="1:7" ht="25.5" customHeight="1" x14ac:dyDescent="0.15">
      <c r="A16" s="6"/>
      <c r="B16" s="32" t="s">
        <v>21</v>
      </c>
      <c r="C16" s="32"/>
      <c r="D16" s="29" t="s">
        <v>17</v>
      </c>
      <c r="E16" s="30"/>
      <c r="F16" s="41">
        <v>250</v>
      </c>
      <c r="G16" s="31">
        <f t="shared" ref="G16:G24" si="1">E16*F16</f>
        <v>0</v>
      </c>
    </row>
    <row r="17" spans="1:7" ht="25.5" customHeight="1" x14ac:dyDescent="0.15">
      <c r="A17" s="6"/>
      <c r="B17" s="33" t="s">
        <v>22</v>
      </c>
      <c r="C17" s="33"/>
      <c r="D17" s="33" t="s">
        <v>23</v>
      </c>
      <c r="E17" s="30"/>
      <c r="F17" s="41">
        <v>25</v>
      </c>
      <c r="G17" s="31">
        <f t="shared" si="1"/>
        <v>0</v>
      </c>
    </row>
    <row r="18" spans="1:7" ht="25.5" customHeight="1" x14ac:dyDescent="0.15">
      <c r="A18" s="6"/>
      <c r="B18" s="32" t="s">
        <v>24</v>
      </c>
      <c r="C18" s="32"/>
      <c r="D18" s="29" t="s">
        <v>17</v>
      </c>
      <c r="E18" s="30"/>
      <c r="F18" s="41">
        <v>50</v>
      </c>
      <c r="G18" s="31">
        <f t="shared" si="1"/>
        <v>0</v>
      </c>
    </row>
    <row r="19" spans="1:7" ht="25.5" customHeight="1" x14ac:dyDescent="0.15">
      <c r="A19" s="6"/>
      <c r="B19" s="33" t="s">
        <v>25</v>
      </c>
      <c r="C19" s="33"/>
      <c r="D19" s="33" t="s">
        <v>23</v>
      </c>
      <c r="E19" s="30"/>
      <c r="F19" s="41">
        <v>5</v>
      </c>
      <c r="G19" s="31">
        <f t="shared" si="1"/>
        <v>0</v>
      </c>
    </row>
    <row r="20" spans="1:7" ht="25.5" customHeight="1" x14ac:dyDescent="0.15">
      <c r="A20" s="6"/>
      <c r="B20" s="6"/>
      <c r="C20" s="6"/>
      <c r="D20" s="42"/>
      <c r="E20" s="43"/>
      <c r="F20" s="44"/>
      <c r="G20" s="45"/>
    </row>
    <row r="21" spans="1:7" ht="25.5" customHeight="1" x14ac:dyDescent="0.15">
      <c r="A21" s="6"/>
      <c r="B21" s="32" t="s">
        <v>26</v>
      </c>
      <c r="C21" s="32"/>
      <c r="D21" s="29" t="s">
        <v>17</v>
      </c>
      <c r="E21" s="30"/>
      <c r="F21" s="41">
        <v>750</v>
      </c>
      <c r="G21" s="31">
        <f t="shared" si="1"/>
        <v>0</v>
      </c>
    </row>
    <row r="22" spans="1:7" ht="25.5" customHeight="1" x14ac:dyDescent="0.15">
      <c r="A22" s="6"/>
      <c r="B22" s="33" t="s">
        <v>22</v>
      </c>
      <c r="C22" s="33"/>
      <c r="D22" s="33" t="s">
        <v>23</v>
      </c>
      <c r="E22" s="30"/>
      <c r="F22" s="41">
        <v>75</v>
      </c>
      <c r="G22" s="31">
        <f t="shared" si="1"/>
        <v>0</v>
      </c>
    </row>
    <row r="23" spans="1:7" ht="25.5" customHeight="1" x14ac:dyDescent="0.15">
      <c r="A23" s="6"/>
      <c r="B23" s="32" t="s">
        <v>27</v>
      </c>
      <c r="C23" s="32"/>
      <c r="D23" s="29" t="s">
        <v>17</v>
      </c>
      <c r="E23" s="30"/>
      <c r="F23" s="41">
        <v>500</v>
      </c>
      <c r="G23" s="31">
        <f t="shared" si="1"/>
        <v>0</v>
      </c>
    </row>
    <row r="24" spans="1:7" ht="25.5" customHeight="1" x14ac:dyDescent="0.15">
      <c r="A24" s="6"/>
      <c r="B24" s="33" t="s">
        <v>25</v>
      </c>
      <c r="C24" s="33"/>
      <c r="D24" s="33" t="s">
        <v>23</v>
      </c>
      <c r="E24" s="30"/>
      <c r="F24" s="41">
        <v>50</v>
      </c>
      <c r="G24" s="31">
        <f t="shared" si="1"/>
        <v>0</v>
      </c>
    </row>
    <row r="25" spans="1:7" ht="25.5" customHeight="1" x14ac:dyDescent="0.15">
      <c r="A25" s="6"/>
      <c r="B25" s="6"/>
      <c r="C25" s="6"/>
      <c r="D25" s="42"/>
      <c r="E25" s="43"/>
      <c r="F25" s="44"/>
      <c r="G25" s="45"/>
    </row>
    <row r="26" spans="1:7" ht="25.5" customHeight="1" x14ac:dyDescent="0.15">
      <c r="A26" s="6"/>
      <c r="B26" s="32" t="s">
        <v>28</v>
      </c>
      <c r="C26" s="32"/>
      <c r="D26" s="29" t="s">
        <v>17</v>
      </c>
      <c r="E26" s="30"/>
      <c r="F26" s="41">
        <v>800</v>
      </c>
      <c r="G26" s="31">
        <f>E26*F26</f>
        <v>0</v>
      </c>
    </row>
    <row r="27" spans="1:7" ht="25.5" customHeight="1" x14ac:dyDescent="0.15">
      <c r="A27" s="6"/>
      <c r="B27" s="33" t="s">
        <v>22</v>
      </c>
      <c r="C27" s="33"/>
      <c r="D27" s="33" t="s">
        <v>23</v>
      </c>
      <c r="E27" s="30"/>
      <c r="F27" s="41">
        <v>80</v>
      </c>
      <c r="G27" s="31">
        <f t="shared" ref="G27:G39" si="2">E27*F27</f>
        <v>0</v>
      </c>
    </row>
    <row r="28" spans="1:7" ht="25.5" customHeight="1" x14ac:dyDescent="0.15">
      <c r="A28" s="6"/>
      <c r="B28" s="32" t="s">
        <v>29</v>
      </c>
      <c r="C28" s="32"/>
      <c r="D28" s="29" t="s">
        <v>17</v>
      </c>
      <c r="E28" s="30"/>
      <c r="F28" s="41">
        <v>600</v>
      </c>
      <c r="G28" s="31">
        <f t="shared" si="2"/>
        <v>0</v>
      </c>
    </row>
    <row r="29" spans="1:7" ht="25.5" customHeight="1" x14ac:dyDescent="0.15">
      <c r="A29" s="6"/>
      <c r="B29" s="33" t="s">
        <v>25</v>
      </c>
      <c r="C29" s="33"/>
      <c r="D29" s="33" t="s">
        <v>23</v>
      </c>
      <c r="E29" s="30"/>
      <c r="F29" s="41">
        <v>60</v>
      </c>
      <c r="G29" s="31">
        <f t="shared" si="2"/>
        <v>0</v>
      </c>
    </row>
    <row r="30" spans="1:7" ht="25.5" customHeight="1" x14ac:dyDescent="0.15">
      <c r="A30" s="6"/>
      <c r="B30" s="46"/>
      <c r="C30" s="46"/>
      <c r="D30" s="6"/>
      <c r="E30" s="47"/>
      <c r="F30" s="44"/>
      <c r="G30" s="45"/>
    </row>
    <row r="31" spans="1:7" ht="25.5" customHeight="1" x14ac:dyDescent="0.15">
      <c r="A31" s="6"/>
      <c r="B31" s="32" t="s">
        <v>30</v>
      </c>
      <c r="C31" s="32"/>
      <c r="D31" s="29" t="s">
        <v>17</v>
      </c>
      <c r="E31" s="30"/>
      <c r="F31" s="41">
        <v>100</v>
      </c>
      <c r="G31" s="31">
        <f t="shared" si="2"/>
        <v>0</v>
      </c>
    </row>
    <row r="32" spans="1:7" ht="25.5" customHeight="1" x14ac:dyDescent="0.15">
      <c r="A32" s="6"/>
      <c r="B32" s="33" t="s">
        <v>22</v>
      </c>
      <c r="C32" s="33"/>
      <c r="D32" s="33" t="s">
        <v>23</v>
      </c>
      <c r="E32" s="30"/>
      <c r="F32" s="41">
        <v>10</v>
      </c>
      <c r="G32" s="31">
        <f t="shared" si="2"/>
        <v>0</v>
      </c>
    </row>
    <row r="33" spans="1:7" ht="25.5" customHeight="1" x14ac:dyDescent="0.15">
      <c r="A33" s="6"/>
      <c r="B33" s="32" t="s">
        <v>31</v>
      </c>
      <c r="C33" s="32"/>
      <c r="D33" s="29" t="s">
        <v>17</v>
      </c>
      <c r="E33" s="30"/>
      <c r="F33" s="41">
        <v>50</v>
      </c>
      <c r="G33" s="31">
        <f t="shared" si="2"/>
        <v>0</v>
      </c>
    </row>
    <row r="34" spans="1:7" ht="25.5" customHeight="1" x14ac:dyDescent="0.15">
      <c r="A34" s="6"/>
      <c r="B34" s="33" t="s">
        <v>25</v>
      </c>
      <c r="C34" s="33"/>
      <c r="D34" s="33" t="s">
        <v>23</v>
      </c>
      <c r="E34" s="30"/>
      <c r="F34" s="41">
        <v>5</v>
      </c>
      <c r="G34" s="31">
        <f t="shared" si="2"/>
        <v>0</v>
      </c>
    </row>
    <row r="35" spans="1:7" ht="25.5" customHeight="1" x14ac:dyDescent="0.15">
      <c r="A35" s="6"/>
      <c r="B35" s="6"/>
      <c r="C35" s="6"/>
      <c r="D35" s="6"/>
      <c r="E35" s="8"/>
      <c r="F35" s="44"/>
      <c r="G35" s="45"/>
    </row>
    <row r="36" spans="1:7" ht="25.5" customHeight="1" x14ac:dyDescent="0.15">
      <c r="A36" s="6"/>
      <c r="B36" s="32" t="s">
        <v>32</v>
      </c>
      <c r="C36" s="32"/>
      <c r="D36" s="29" t="s">
        <v>17</v>
      </c>
      <c r="E36" s="30"/>
      <c r="F36" s="41">
        <v>100</v>
      </c>
      <c r="G36" s="31">
        <f t="shared" si="2"/>
        <v>0</v>
      </c>
    </row>
    <row r="37" spans="1:7" ht="25.5" customHeight="1" x14ac:dyDescent="0.15">
      <c r="A37" s="6"/>
      <c r="B37" s="33" t="s">
        <v>22</v>
      </c>
      <c r="C37" s="33"/>
      <c r="D37" s="33" t="s">
        <v>23</v>
      </c>
      <c r="E37" s="30"/>
      <c r="F37" s="41">
        <v>10</v>
      </c>
      <c r="G37" s="31">
        <f t="shared" si="2"/>
        <v>0</v>
      </c>
    </row>
    <row r="38" spans="1:7" ht="25.5" customHeight="1" x14ac:dyDescent="0.15">
      <c r="A38" s="6"/>
      <c r="B38" s="32" t="s">
        <v>33</v>
      </c>
      <c r="C38" s="32"/>
      <c r="D38" s="29" t="s">
        <v>17</v>
      </c>
      <c r="E38" s="30"/>
      <c r="F38" s="41">
        <v>50</v>
      </c>
      <c r="G38" s="31">
        <f t="shared" si="2"/>
        <v>0</v>
      </c>
    </row>
    <row r="39" spans="1:7" ht="25.5" customHeight="1" x14ac:dyDescent="0.15">
      <c r="A39" s="6"/>
      <c r="B39" s="33" t="s">
        <v>25</v>
      </c>
      <c r="C39" s="33"/>
      <c r="D39" s="33" t="s">
        <v>23</v>
      </c>
      <c r="E39" s="30"/>
      <c r="F39" s="41">
        <v>5</v>
      </c>
      <c r="G39" s="31">
        <f t="shared" si="2"/>
        <v>0</v>
      </c>
    </row>
    <row r="40" spans="1:7" ht="25.5" customHeight="1" x14ac:dyDescent="0.15">
      <c r="A40" s="6"/>
      <c r="B40" s="6"/>
      <c r="C40" s="6"/>
      <c r="D40" s="6"/>
      <c r="E40" s="8"/>
    </row>
    <row r="41" spans="1:7" ht="25.5" customHeight="1" x14ac:dyDescent="0.15">
      <c r="A41" s="6"/>
      <c r="B41" s="35" t="s">
        <v>34</v>
      </c>
      <c r="C41" s="36"/>
      <c r="D41" s="37"/>
      <c r="E41" s="38"/>
      <c r="F41" s="39"/>
      <c r="G41" s="40"/>
    </row>
    <row r="42" spans="1:7" ht="25.5" customHeight="1" x14ac:dyDescent="0.15">
      <c r="A42" s="6"/>
      <c r="B42" s="29" t="s">
        <v>142</v>
      </c>
      <c r="C42" s="29"/>
      <c r="D42" s="29" t="s">
        <v>35</v>
      </c>
      <c r="E42" s="30"/>
      <c r="F42" s="41">
        <v>200</v>
      </c>
      <c r="G42" s="31">
        <f t="shared" ref="G42:G45" si="3">E42*F42</f>
        <v>0</v>
      </c>
    </row>
    <row r="43" spans="1:7" ht="25.5" customHeight="1" x14ac:dyDescent="0.15">
      <c r="A43" s="6"/>
      <c r="B43" s="29" t="s">
        <v>143</v>
      </c>
      <c r="C43" s="29"/>
      <c r="D43" s="29" t="s">
        <v>35</v>
      </c>
      <c r="E43" s="30"/>
      <c r="F43" s="41">
        <v>50</v>
      </c>
      <c r="G43" s="31">
        <f t="shared" si="3"/>
        <v>0</v>
      </c>
    </row>
    <row r="44" spans="1:7" ht="25.5" customHeight="1" x14ac:dyDescent="0.15">
      <c r="A44" s="6"/>
      <c r="B44" s="29" t="s">
        <v>144</v>
      </c>
      <c r="C44" s="29"/>
      <c r="D44" s="29" t="s">
        <v>35</v>
      </c>
      <c r="E44" s="30"/>
      <c r="F44" s="41">
        <v>50</v>
      </c>
      <c r="G44" s="31">
        <f t="shared" si="3"/>
        <v>0</v>
      </c>
    </row>
    <row r="45" spans="1:7" ht="25.5" customHeight="1" x14ac:dyDescent="0.15">
      <c r="A45" s="6"/>
      <c r="B45" s="29" t="s">
        <v>145</v>
      </c>
      <c r="C45" s="29"/>
      <c r="D45" s="29" t="s">
        <v>35</v>
      </c>
      <c r="E45" s="30"/>
      <c r="F45" s="41">
        <v>50</v>
      </c>
      <c r="G45" s="31">
        <f t="shared" si="3"/>
        <v>0</v>
      </c>
    </row>
    <row r="46" spans="1:7" ht="25.5" customHeight="1" x14ac:dyDescent="0.15">
      <c r="A46" s="6"/>
      <c r="B46" s="35" t="s">
        <v>36</v>
      </c>
      <c r="C46" s="36"/>
      <c r="D46" s="37"/>
      <c r="E46" s="48"/>
      <c r="F46" s="39"/>
      <c r="G46" s="40"/>
    </row>
    <row r="47" spans="1:7" ht="25.5" customHeight="1" x14ac:dyDescent="0.15">
      <c r="A47" s="6"/>
      <c r="B47" s="33" t="s">
        <v>146</v>
      </c>
      <c r="C47" s="29"/>
      <c r="D47" s="29" t="s">
        <v>37</v>
      </c>
      <c r="E47" s="84"/>
      <c r="F47" s="41"/>
      <c r="G47" s="31"/>
    </row>
    <row r="48" spans="1:7" ht="25.5" customHeight="1" x14ac:dyDescent="0.15">
      <c r="A48" s="6"/>
      <c r="B48" s="29" t="s">
        <v>147</v>
      </c>
      <c r="C48" s="29"/>
      <c r="D48" s="29" t="s">
        <v>37</v>
      </c>
      <c r="E48" s="84"/>
      <c r="F48" s="41"/>
      <c r="G48" s="31"/>
    </row>
    <row r="49" spans="1:13" ht="25.5" customHeight="1" x14ac:dyDescent="0.15">
      <c r="A49" s="6"/>
      <c r="B49" s="29" t="s">
        <v>148</v>
      </c>
      <c r="C49" s="29"/>
      <c r="D49" s="29" t="s">
        <v>37</v>
      </c>
      <c r="E49" s="84"/>
      <c r="F49" s="41"/>
      <c r="G49" s="31"/>
    </row>
    <row r="50" spans="1:13" ht="25.5" customHeight="1" x14ac:dyDescent="0.15">
      <c r="A50" s="6"/>
      <c r="B50" s="35" t="s">
        <v>38</v>
      </c>
      <c r="C50" s="36"/>
      <c r="D50" s="36"/>
      <c r="E50" s="38"/>
      <c r="F50" s="37"/>
      <c r="G50" s="40"/>
    </row>
    <row r="51" spans="1:13" ht="25.5" customHeight="1" x14ac:dyDescent="0.15">
      <c r="A51" s="6"/>
      <c r="B51" s="29" t="s">
        <v>39</v>
      </c>
      <c r="C51" s="29" t="s">
        <v>150</v>
      </c>
      <c r="D51" s="29" t="s">
        <v>17</v>
      </c>
      <c r="E51" s="30"/>
      <c r="F51" s="41">
        <v>500</v>
      </c>
      <c r="G51" s="31">
        <f t="shared" ref="G51:G58" si="4">E51*F51</f>
        <v>0</v>
      </c>
    </row>
    <row r="52" spans="1:13" ht="25.5" customHeight="1" x14ac:dyDescent="0.15">
      <c r="A52" s="6"/>
      <c r="B52" s="29" t="s">
        <v>40</v>
      </c>
      <c r="C52" s="29"/>
      <c r="D52" s="29" t="s">
        <v>17</v>
      </c>
      <c r="E52" s="30"/>
      <c r="F52" s="41">
        <v>100</v>
      </c>
      <c r="G52" s="31">
        <f t="shared" si="4"/>
        <v>0</v>
      </c>
      <c r="H52" s="6"/>
      <c r="J52" s="6"/>
      <c r="K52" s="6"/>
      <c r="L52" s="6"/>
      <c r="M52" s="49"/>
    </row>
    <row r="53" spans="1:13" ht="25.5" customHeight="1" x14ac:dyDescent="0.15">
      <c r="A53" s="6"/>
      <c r="B53" s="29" t="s">
        <v>41</v>
      </c>
      <c r="C53" s="29"/>
      <c r="D53" s="29" t="s">
        <v>17</v>
      </c>
      <c r="E53" s="30"/>
      <c r="F53" s="41">
        <v>100</v>
      </c>
      <c r="G53" s="31">
        <f t="shared" si="4"/>
        <v>0</v>
      </c>
      <c r="H53" s="6"/>
      <c r="J53" s="6"/>
      <c r="K53" s="6"/>
      <c r="L53" s="6"/>
      <c r="M53" s="49"/>
    </row>
    <row r="54" spans="1:13" ht="25.5" customHeight="1" x14ac:dyDescent="0.15">
      <c r="A54" s="6"/>
      <c r="B54" s="29" t="s">
        <v>42</v>
      </c>
      <c r="C54" s="29" t="s">
        <v>43</v>
      </c>
      <c r="D54" s="29" t="s">
        <v>17</v>
      </c>
      <c r="E54" s="30"/>
      <c r="F54" s="41">
        <v>500</v>
      </c>
      <c r="G54" s="31">
        <f t="shared" si="4"/>
        <v>0</v>
      </c>
      <c r="H54" s="6"/>
      <c r="J54" s="6"/>
      <c r="K54" s="6"/>
      <c r="L54" s="6"/>
      <c r="M54" s="49"/>
    </row>
    <row r="55" spans="1:13" ht="25.5" customHeight="1" x14ac:dyDescent="0.15">
      <c r="A55" s="6"/>
      <c r="B55" s="29" t="s">
        <v>42</v>
      </c>
      <c r="C55" s="51" t="s">
        <v>44</v>
      </c>
      <c r="D55" s="29" t="s">
        <v>17</v>
      </c>
      <c r="E55" s="30"/>
      <c r="F55" s="50">
        <v>500</v>
      </c>
      <c r="G55" s="31">
        <f t="shared" si="4"/>
        <v>0</v>
      </c>
      <c r="H55" s="6"/>
      <c r="J55" s="6"/>
      <c r="K55" s="6"/>
      <c r="L55" s="6"/>
      <c r="M55" s="49"/>
    </row>
    <row r="56" spans="1:13" ht="25.5" customHeight="1" x14ac:dyDescent="0.15">
      <c r="A56" s="6"/>
      <c r="B56" s="29" t="s">
        <v>45</v>
      </c>
      <c r="C56" s="29" t="s">
        <v>46</v>
      </c>
      <c r="D56" s="29" t="s">
        <v>17</v>
      </c>
      <c r="E56" s="30"/>
      <c r="F56" s="41">
        <v>500</v>
      </c>
      <c r="G56" s="31">
        <f t="shared" si="4"/>
        <v>0</v>
      </c>
      <c r="H56" s="6"/>
      <c r="J56" s="6"/>
      <c r="K56" s="6"/>
      <c r="L56" s="6"/>
      <c r="M56" s="49"/>
    </row>
    <row r="57" spans="1:13" ht="25.5" customHeight="1" x14ac:dyDescent="0.15">
      <c r="A57" s="6"/>
      <c r="B57" s="29" t="s">
        <v>149</v>
      </c>
      <c r="C57" s="29"/>
      <c r="D57" s="33" t="s">
        <v>47</v>
      </c>
      <c r="E57" s="30"/>
      <c r="F57" s="41">
        <v>150</v>
      </c>
      <c r="G57" s="31">
        <f t="shared" si="4"/>
        <v>0</v>
      </c>
      <c r="H57" s="6"/>
      <c r="J57" s="6"/>
      <c r="K57" s="6"/>
      <c r="L57" s="6"/>
      <c r="M57" s="49"/>
    </row>
    <row r="58" spans="1:13" ht="25.5" customHeight="1" x14ac:dyDescent="0.15">
      <c r="A58" s="6"/>
      <c r="B58" s="29" t="s">
        <v>48</v>
      </c>
      <c r="C58" s="29" t="s">
        <v>49</v>
      </c>
      <c r="D58" s="33" t="s">
        <v>50</v>
      </c>
      <c r="E58" s="30"/>
      <c r="F58" s="41">
        <v>150</v>
      </c>
      <c r="G58" s="31">
        <f t="shared" si="4"/>
        <v>0</v>
      </c>
      <c r="H58" s="6"/>
      <c r="J58" s="6"/>
      <c r="K58" s="6"/>
      <c r="L58" s="6"/>
      <c r="M58" s="49"/>
    </row>
    <row r="59" spans="1:13" ht="25.5" customHeight="1" x14ac:dyDescent="0.15">
      <c r="A59" s="6"/>
      <c r="B59" s="35" t="s">
        <v>51</v>
      </c>
      <c r="C59" s="37"/>
      <c r="D59" s="37"/>
      <c r="E59" s="38"/>
      <c r="F59" s="39"/>
      <c r="G59" s="40"/>
      <c r="J59" s="6"/>
      <c r="K59" s="6"/>
      <c r="L59" s="6"/>
      <c r="M59" s="49"/>
    </row>
    <row r="60" spans="1:13" ht="25.5" customHeight="1" x14ac:dyDescent="0.15">
      <c r="A60" s="6"/>
      <c r="B60" s="28" t="s">
        <v>52</v>
      </c>
      <c r="C60" s="29" t="s">
        <v>53</v>
      </c>
      <c r="D60" s="29" t="s">
        <v>17</v>
      </c>
      <c r="E60" s="30"/>
      <c r="F60" s="41">
        <v>200</v>
      </c>
      <c r="G60" s="31">
        <f t="shared" ref="G60:G62" si="5">E60*F60</f>
        <v>0</v>
      </c>
      <c r="J60" s="6"/>
      <c r="K60" s="6"/>
      <c r="L60" s="6"/>
      <c r="M60" s="49"/>
    </row>
    <row r="61" spans="1:13" ht="25.5" customHeight="1" x14ac:dyDescent="0.15">
      <c r="A61" s="6"/>
      <c r="B61" s="29" t="s">
        <v>54</v>
      </c>
      <c r="C61" s="29"/>
      <c r="D61" s="29" t="s">
        <v>17</v>
      </c>
      <c r="E61" s="30"/>
      <c r="F61" s="41">
        <v>50</v>
      </c>
      <c r="G61" s="31">
        <f t="shared" si="5"/>
        <v>0</v>
      </c>
    </row>
    <row r="62" spans="1:13" ht="25.5" customHeight="1" x14ac:dyDescent="0.15">
      <c r="A62" s="6"/>
      <c r="B62" s="28" t="s">
        <v>55</v>
      </c>
      <c r="C62" s="29"/>
      <c r="D62" s="29" t="s">
        <v>17</v>
      </c>
      <c r="E62" s="30"/>
      <c r="F62" s="41">
        <v>50</v>
      </c>
      <c r="G62" s="31">
        <f t="shared" si="5"/>
        <v>0</v>
      </c>
    </row>
    <row r="63" spans="1:13" ht="25.5" customHeight="1" x14ac:dyDescent="0.15">
      <c r="A63" s="6"/>
      <c r="B63" s="51"/>
      <c r="C63" s="6"/>
      <c r="D63" s="6"/>
      <c r="E63" s="47"/>
      <c r="F63" s="44"/>
      <c r="G63" s="45"/>
    </row>
    <row r="64" spans="1:13" ht="25.5" customHeight="1" x14ac:dyDescent="0.15">
      <c r="A64" s="6"/>
      <c r="B64" s="28" t="s">
        <v>56</v>
      </c>
      <c r="C64" s="29" t="s">
        <v>53</v>
      </c>
      <c r="D64" s="29" t="s">
        <v>17</v>
      </c>
      <c r="E64" s="30"/>
      <c r="F64" s="41">
        <v>500</v>
      </c>
      <c r="G64" s="31">
        <f t="shared" ref="G64:G66" si="6">E64*F64</f>
        <v>0</v>
      </c>
    </row>
    <row r="65" spans="1:7" ht="25.5" customHeight="1" x14ac:dyDescent="0.15">
      <c r="A65" s="6"/>
      <c r="B65" s="33" t="s">
        <v>57</v>
      </c>
      <c r="C65" s="29"/>
      <c r="D65" s="29" t="s">
        <v>17</v>
      </c>
      <c r="E65" s="30"/>
      <c r="F65" s="41">
        <v>100</v>
      </c>
      <c r="G65" s="31">
        <f t="shared" si="6"/>
        <v>0</v>
      </c>
    </row>
    <row r="66" spans="1:7" ht="25.5" customHeight="1" x14ac:dyDescent="0.15">
      <c r="A66" s="6"/>
      <c r="B66" s="28" t="s">
        <v>58</v>
      </c>
      <c r="C66" s="29"/>
      <c r="D66" s="29" t="s">
        <v>17</v>
      </c>
      <c r="E66" s="30"/>
      <c r="F66" s="41">
        <v>100</v>
      </c>
      <c r="G66" s="31">
        <f t="shared" si="6"/>
        <v>0</v>
      </c>
    </row>
    <row r="67" spans="1:7" ht="25.5" customHeight="1" x14ac:dyDescent="0.15">
      <c r="A67" s="6"/>
      <c r="B67" s="6"/>
      <c r="C67" s="6"/>
      <c r="D67" s="6"/>
      <c r="E67" s="8"/>
      <c r="F67" s="44"/>
      <c r="G67" s="45"/>
    </row>
    <row r="68" spans="1:7" ht="25.5" customHeight="1" x14ac:dyDescent="0.15">
      <c r="A68" s="6"/>
      <c r="B68" s="28" t="s">
        <v>59</v>
      </c>
      <c r="C68" s="28" t="s">
        <v>60</v>
      </c>
      <c r="D68" s="29" t="s">
        <v>17</v>
      </c>
      <c r="E68" s="30"/>
      <c r="F68" s="41">
        <v>500</v>
      </c>
      <c r="G68" s="31">
        <f t="shared" ref="G68:G70" si="7">E68*F68</f>
        <v>0</v>
      </c>
    </row>
    <row r="69" spans="1:7" ht="25.5" customHeight="1" x14ac:dyDescent="0.15">
      <c r="A69" s="6"/>
      <c r="B69" s="33" t="s">
        <v>57</v>
      </c>
      <c r="C69" s="29"/>
      <c r="D69" s="29" t="s">
        <v>17</v>
      </c>
      <c r="E69" s="30"/>
      <c r="F69" s="41">
        <v>100</v>
      </c>
      <c r="G69" s="31">
        <f t="shared" si="7"/>
        <v>0</v>
      </c>
    </row>
    <row r="70" spans="1:7" ht="25.5" customHeight="1" x14ac:dyDescent="0.15">
      <c r="A70" s="6"/>
      <c r="B70" s="28" t="s">
        <v>58</v>
      </c>
      <c r="C70" s="29"/>
      <c r="D70" s="29" t="s">
        <v>17</v>
      </c>
      <c r="E70" s="30"/>
      <c r="F70" s="41">
        <v>100</v>
      </c>
      <c r="G70" s="31">
        <f t="shared" si="7"/>
        <v>0</v>
      </c>
    </row>
    <row r="71" spans="1:7" ht="25.5" customHeight="1" x14ac:dyDescent="0.15">
      <c r="A71" s="6"/>
      <c r="B71" s="6"/>
      <c r="C71" s="6"/>
      <c r="D71" s="6"/>
      <c r="E71" s="8"/>
      <c r="F71" s="44"/>
      <c r="G71" s="45"/>
    </row>
    <row r="72" spans="1:7" ht="25.5" customHeight="1" x14ac:dyDescent="0.15">
      <c r="A72" s="6"/>
      <c r="B72" s="32" t="s">
        <v>61</v>
      </c>
      <c r="C72" s="29" t="s">
        <v>53</v>
      </c>
      <c r="D72" s="29" t="s">
        <v>17</v>
      </c>
      <c r="E72" s="30"/>
      <c r="F72" s="41">
        <v>400</v>
      </c>
      <c r="G72" s="31">
        <f t="shared" ref="G72:G76" si="8">E72*F72</f>
        <v>0</v>
      </c>
    </row>
    <row r="73" spans="1:7" ht="25.5" customHeight="1" x14ac:dyDescent="0.15">
      <c r="A73" s="6"/>
      <c r="B73" s="32" t="s">
        <v>62</v>
      </c>
      <c r="C73" s="29"/>
      <c r="D73" s="29" t="s">
        <v>17</v>
      </c>
      <c r="E73" s="30"/>
      <c r="F73" s="41">
        <v>50</v>
      </c>
      <c r="G73" s="31">
        <f t="shared" si="8"/>
        <v>0</v>
      </c>
    </row>
    <row r="74" spans="1:7" ht="25.5" customHeight="1" x14ac:dyDescent="0.15">
      <c r="A74" s="6"/>
      <c r="B74" s="32" t="s">
        <v>63</v>
      </c>
      <c r="C74" s="29"/>
      <c r="D74" s="29" t="s">
        <v>17</v>
      </c>
      <c r="E74" s="30"/>
      <c r="F74" s="41">
        <v>50</v>
      </c>
      <c r="G74" s="31">
        <f t="shared" si="8"/>
        <v>0</v>
      </c>
    </row>
    <row r="75" spans="1:7" ht="25.5" customHeight="1" x14ac:dyDescent="0.15">
      <c r="A75" s="6"/>
      <c r="B75" s="32" t="s">
        <v>64</v>
      </c>
      <c r="C75" s="29"/>
      <c r="D75" s="29" t="s">
        <v>17</v>
      </c>
      <c r="E75" s="30"/>
      <c r="F75" s="41">
        <v>50</v>
      </c>
      <c r="G75" s="31">
        <f t="shared" si="8"/>
        <v>0</v>
      </c>
    </row>
    <row r="76" spans="1:7" ht="25.5" customHeight="1" x14ac:dyDescent="0.15">
      <c r="A76" s="6"/>
      <c r="B76" s="52" t="s">
        <v>65</v>
      </c>
      <c r="C76" s="29"/>
      <c r="D76" s="41" t="s">
        <v>17</v>
      </c>
      <c r="E76" s="30"/>
      <c r="F76" s="41">
        <v>50</v>
      </c>
      <c r="G76" s="31">
        <f t="shared" si="8"/>
        <v>0</v>
      </c>
    </row>
    <row r="77" spans="1:7" ht="25.5" customHeight="1" x14ac:dyDescent="0.15">
      <c r="A77" s="6"/>
      <c r="B77" s="53"/>
      <c r="C77" s="6"/>
      <c r="D77" s="50"/>
      <c r="E77" s="45"/>
      <c r="F77" s="44"/>
      <c r="G77" s="45"/>
    </row>
    <row r="78" spans="1:7" ht="25.5" customHeight="1" x14ac:dyDescent="0.15">
      <c r="A78" s="6"/>
      <c r="B78" s="32" t="s">
        <v>66</v>
      </c>
      <c r="C78" s="29" t="s">
        <v>53</v>
      </c>
      <c r="D78" s="29" t="s">
        <v>17</v>
      </c>
      <c r="E78" s="30"/>
      <c r="F78" s="41">
        <v>1000</v>
      </c>
      <c r="G78" s="31">
        <f t="shared" ref="G78:G83" si="9">E78*F78</f>
        <v>0</v>
      </c>
    </row>
    <row r="79" spans="1:7" ht="25.5" customHeight="1" x14ac:dyDescent="0.15">
      <c r="A79" s="6"/>
      <c r="B79" s="32" t="s">
        <v>67</v>
      </c>
      <c r="C79" s="29"/>
      <c r="D79" s="29" t="s">
        <v>17</v>
      </c>
      <c r="E79" s="30"/>
      <c r="F79" s="41">
        <v>50</v>
      </c>
      <c r="G79" s="31">
        <f t="shared" si="9"/>
        <v>0</v>
      </c>
    </row>
    <row r="80" spans="1:7" ht="25.5" customHeight="1" x14ac:dyDescent="0.15">
      <c r="A80" s="6"/>
      <c r="B80" s="32" t="s">
        <v>63</v>
      </c>
      <c r="C80" s="29"/>
      <c r="D80" s="29" t="s">
        <v>17</v>
      </c>
      <c r="E80" s="30"/>
      <c r="F80" s="41">
        <v>50</v>
      </c>
      <c r="G80" s="31">
        <f t="shared" si="9"/>
        <v>0</v>
      </c>
    </row>
    <row r="81" spans="1:7" ht="25.5" customHeight="1" x14ac:dyDescent="0.15">
      <c r="A81" s="6"/>
      <c r="B81" s="32" t="s">
        <v>68</v>
      </c>
      <c r="C81" s="29"/>
      <c r="D81" s="29" t="s">
        <v>17</v>
      </c>
      <c r="E81" s="30"/>
      <c r="F81" s="41">
        <v>500</v>
      </c>
      <c r="G81" s="31">
        <f t="shared" si="9"/>
        <v>0</v>
      </c>
    </row>
    <row r="82" spans="1:7" ht="25.5" customHeight="1" x14ac:dyDescent="0.15">
      <c r="A82" s="6"/>
      <c r="B82" s="32" t="s">
        <v>69</v>
      </c>
      <c r="C82" s="29"/>
      <c r="D82" s="54" t="s">
        <v>17</v>
      </c>
      <c r="E82" s="30"/>
      <c r="F82" s="41">
        <v>600</v>
      </c>
      <c r="G82" s="31">
        <f t="shared" si="9"/>
        <v>0</v>
      </c>
    </row>
    <row r="83" spans="1:7" ht="25.5" customHeight="1" x14ac:dyDescent="0.15">
      <c r="A83" s="6"/>
      <c r="B83" s="32" t="s">
        <v>70</v>
      </c>
      <c r="C83" s="29" t="s">
        <v>71</v>
      </c>
      <c r="D83" s="54" t="s">
        <v>17</v>
      </c>
      <c r="E83" s="30"/>
      <c r="F83" s="41">
        <v>250</v>
      </c>
      <c r="G83" s="31">
        <f t="shared" si="9"/>
        <v>0</v>
      </c>
    </row>
    <row r="84" spans="1:7" ht="25.5" customHeight="1" x14ac:dyDescent="0.15">
      <c r="A84" s="6"/>
      <c r="B84" s="46"/>
      <c r="C84" s="6"/>
      <c r="D84" s="6"/>
      <c r="E84" s="47"/>
      <c r="F84" s="44"/>
      <c r="G84" s="45"/>
    </row>
    <row r="85" spans="1:7" ht="25.5" customHeight="1" x14ac:dyDescent="0.15">
      <c r="A85" s="6"/>
      <c r="B85" s="32" t="s">
        <v>72</v>
      </c>
      <c r="C85" s="29" t="s">
        <v>53</v>
      </c>
      <c r="D85" s="29" t="s">
        <v>17</v>
      </c>
      <c r="E85" s="30"/>
      <c r="F85" s="41">
        <v>100</v>
      </c>
      <c r="G85" s="31">
        <f t="shared" ref="G85:G98" si="10">E85*F85</f>
        <v>0</v>
      </c>
    </row>
    <row r="86" spans="1:7" ht="25.5" customHeight="1" x14ac:dyDescent="0.15">
      <c r="A86" s="6"/>
      <c r="B86" s="32" t="s">
        <v>73</v>
      </c>
      <c r="C86" s="29" t="s">
        <v>53</v>
      </c>
      <c r="D86" s="29" t="s">
        <v>17</v>
      </c>
      <c r="E86" s="30"/>
      <c r="F86" s="41">
        <v>100</v>
      </c>
      <c r="G86" s="31">
        <f t="shared" si="10"/>
        <v>0</v>
      </c>
    </row>
    <row r="87" spans="1:7" ht="25.5" customHeight="1" x14ac:dyDescent="0.15">
      <c r="A87" s="6"/>
      <c r="B87" s="32" t="s">
        <v>62</v>
      </c>
      <c r="C87" s="29"/>
      <c r="D87" s="29" t="s">
        <v>17</v>
      </c>
      <c r="E87" s="30"/>
      <c r="F87" s="41">
        <v>35</v>
      </c>
      <c r="G87" s="31">
        <f t="shared" si="10"/>
        <v>0</v>
      </c>
    </row>
    <row r="88" spans="1:7" ht="25.5" customHeight="1" x14ac:dyDescent="0.15">
      <c r="A88" s="6"/>
      <c r="B88" s="32" t="s">
        <v>63</v>
      </c>
      <c r="C88" s="29"/>
      <c r="D88" s="29" t="s">
        <v>17</v>
      </c>
      <c r="E88" s="30"/>
      <c r="F88" s="41">
        <v>35</v>
      </c>
      <c r="G88" s="31">
        <f t="shared" si="10"/>
        <v>0</v>
      </c>
    </row>
    <row r="89" spans="1:7" ht="25.5" customHeight="1" x14ac:dyDescent="0.15">
      <c r="A89" s="6"/>
      <c r="B89" s="32" t="s">
        <v>64</v>
      </c>
      <c r="C89" s="29"/>
      <c r="D89" s="29" t="s">
        <v>17</v>
      </c>
      <c r="E89" s="30"/>
      <c r="F89" s="41">
        <v>65</v>
      </c>
      <c r="G89" s="31">
        <f t="shared" si="10"/>
        <v>0</v>
      </c>
    </row>
    <row r="90" spans="1:7" ht="25.5" customHeight="1" x14ac:dyDescent="0.15">
      <c r="A90" s="6"/>
      <c r="B90" s="32" t="s">
        <v>69</v>
      </c>
      <c r="C90" s="29"/>
      <c r="D90" s="54" t="s">
        <v>17</v>
      </c>
      <c r="E90" s="30"/>
      <c r="F90" s="41">
        <v>65</v>
      </c>
      <c r="G90" s="31">
        <f t="shared" si="10"/>
        <v>0</v>
      </c>
    </row>
    <row r="91" spans="1:7" ht="25.5" customHeight="1" x14ac:dyDescent="0.15">
      <c r="A91" s="6"/>
      <c r="B91" s="32"/>
      <c r="C91" s="32"/>
      <c r="D91" s="47"/>
      <c r="E91" s="47"/>
      <c r="F91" s="47"/>
      <c r="G91" s="47"/>
    </row>
    <row r="92" spans="1:7" ht="25.5" customHeight="1" x14ac:dyDescent="0.15">
      <c r="A92" s="6"/>
      <c r="B92" s="32" t="s">
        <v>74</v>
      </c>
      <c r="C92" s="32" t="s">
        <v>53</v>
      </c>
      <c r="D92" s="32" t="s">
        <v>17</v>
      </c>
      <c r="E92" s="30"/>
      <c r="F92" s="41">
        <v>100</v>
      </c>
      <c r="G92" s="31">
        <f t="shared" si="10"/>
        <v>0</v>
      </c>
    </row>
    <row r="93" spans="1:7" ht="25.5" customHeight="1" x14ac:dyDescent="0.15">
      <c r="A93" s="6"/>
      <c r="B93" s="32" t="s">
        <v>62</v>
      </c>
      <c r="C93" s="32"/>
      <c r="D93" s="32" t="s">
        <v>17</v>
      </c>
      <c r="E93" s="30"/>
      <c r="F93" s="41">
        <v>35</v>
      </c>
      <c r="G93" s="31">
        <f t="shared" si="10"/>
        <v>0</v>
      </c>
    </row>
    <row r="94" spans="1:7" ht="25.5" customHeight="1" x14ac:dyDescent="0.15">
      <c r="A94" s="6"/>
      <c r="B94" s="32" t="s">
        <v>63</v>
      </c>
      <c r="C94" s="32"/>
      <c r="D94" s="32" t="s">
        <v>17</v>
      </c>
      <c r="E94" s="30"/>
      <c r="F94" s="41">
        <v>35</v>
      </c>
      <c r="G94" s="31">
        <f t="shared" si="10"/>
        <v>0</v>
      </c>
    </row>
    <row r="95" spans="1:7" ht="25.5" customHeight="1" x14ac:dyDescent="0.15">
      <c r="A95" s="6"/>
      <c r="B95" s="32" t="s">
        <v>64</v>
      </c>
      <c r="C95" s="32"/>
      <c r="D95" s="32" t="s">
        <v>17</v>
      </c>
      <c r="E95" s="30"/>
      <c r="F95" s="41">
        <v>65</v>
      </c>
      <c r="G95" s="31">
        <f t="shared" si="10"/>
        <v>0</v>
      </c>
    </row>
    <row r="96" spans="1:7" ht="25.5" customHeight="1" x14ac:dyDescent="0.15">
      <c r="A96" s="6"/>
      <c r="B96" s="32" t="s">
        <v>69</v>
      </c>
      <c r="C96" s="32"/>
      <c r="D96" s="32" t="s">
        <v>17</v>
      </c>
      <c r="E96" s="30"/>
      <c r="F96" s="41">
        <v>65</v>
      </c>
      <c r="G96" s="31">
        <f t="shared" si="10"/>
        <v>0</v>
      </c>
    </row>
    <row r="97" spans="1:27" ht="25.5" customHeight="1" x14ac:dyDescent="0.15">
      <c r="A97" s="6"/>
      <c r="B97" s="81"/>
      <c r="C97" s="81"/>
      <c r="D97" s="43"/>
      <c r="E97" s="43"/>
      <c r="F97" s="43"/>
      <c r="G97" s="43"/>
      <c r="V97" s="55"/>
      <c r="Y97" s="56"/>
      <c r="Z97" s="57"/>
      <c r="AA97" s="44"/>
    </row>
    <row r="98" spans="1:27" ht="25.5" customHeight="1" x14ac:dyDescent="0.15">
      <c r="A98" s="6"/>
      <c r="B98" s="32" t="s">
        <v>75</v>
      </c>
      <c r="C98" s="32" t="s">
        <v>53</v>
      </c>
      <c r="D98" s="32" t="s">
        <v>17</v>
      </c>
      <c r="E98" s="30"/>
      <c r="F98" s="41">
        <v>100</v>
      </c>
      <c r="G98" s="31">
        <f t="shared" si="10"/>
        <v>0</v>
      </c>
      <c r="V98" s="55"/>
      <c r="Y98" s="56"/>
      <c r="Z98" s="57"/>
      <c r="AA98" s="44"/>
    </row>
    <row r="99" spans="1:27" ht="25.5" customHeight="1" x14ac:dyDescent="0.15">
      <c r="A99" s="6"/>
      <c r="B99" s="58" t="s">
        <v>76</v>
      </c>
      <c r="C99" s="37"/>
      <c r="D99" s="59"/>
      <c r="E99" s="38"/>
      <c r="F99" s="39"/>
      <c r="G99" s="40"/>
      <c r="V99" s="55"/>
      <c r="Y99" s="56"/>
      <c r="Z99" s="57"/>
      <c r="AA99" s="44"/>
    </row>
    <row r="100" spans="1:27" ht="40.5" customHeight="1" x14ac:dyDescent="0.15">
      <c r="A100" s="6"/>
      <c r="B100" s="32" t="s">
        <v>77</v>
      </c>
      <c r="C100" s="29"/>
      <c r="D100" s="54" t="s">
        <v>23</v>
      </c>
      <c r="E100" s="30"/>
      <c r="F100" s="41">
        <v>100</v>
      </c>
      <c r="G100" s="31">
        <f t="shared" ref="G100:G101" si="11">E100*F100</f>
        <v>0</v>
      </c>
      <c r="V100" s="55"/>
      <c r="Y100" s="56"/>
      <c r="Z100" s="57"/>
      <c r="AA100" s="44"/>
    </row>
    <row r="101" spans="1:27" ht="25.5" customHeight="1" x14ac:dyDescent="0.15">
      <c r="A101" s="6"/>
      <c r="B101" s="32" t="s">
        <v>78</v>
      </c>
      <c r="C101" s="29"/>
      <c r="D101" s="54" t="s">
        <v>23</v>
      </c>
      <c r="E101" s="30"/>
      <c r="F101" s="41">
        <v>10</v>
      </c>
      <c r="G101" s="31">
        <f t="shared" si="11"/>
        <v>0</v>
      </c>
      <c r="V101" s="55"/>
      <c r="Y101" s="56"/>
      <c r="Z101" s="57"/>
      <c r="AA101" s="44"/>
    </row>
    <row r="102" spans="1:27" ht="25.5" customHeight="1" x14ac:dyDescent="0.15">
      <c r="A102" s="6"/>
      <c r="B102" s="46"/>
      <c r="C102" s="6"/>
      <c r="D102" s="57"/>
      <c r="E102" s="47"/>
      <c r="F102" s="44"/>
      <c r="G102" s="45"/>
      <c r="V102" s="55"/>
      <c r="Y102" s="56"/>
      <c r="Z102" s="57"/>
      <c r="AA102" s="44"/>
    </row>
    <row r="103" spans="1:27" ht="39.75" customHeight="1" x14ac:dyDescent="0.15">
      <c r="A103" s="6"/>
      <c r="B103" s="32" t="s">
        <v>79</v>
      </c>
      <c r="C103" s="29"/>
      <c r="D103" s="54" t="s">
        <v>23</v>
      </c>
      <c r="E103" s="30"/>
      <c r="F103" s="41">
        <v>100</v>
      </c>
      <c r="G103" s="31">
        <f t="shared" ref="G103:G104" si="12">E103*F103</f>
        <v>0</v>
      </c>
      <c r="U103" s="60"/>
      <c r="AA103" s="44"/>
    </row>
    <row r="104" spans="1:27" ht="25.5" customHeight="1" x14ac:dyDescent="0.15">
      <c r="A104" s="6"/>
      <c r="B104" s="32" t="s">
        <v>78</v>
      </c>
      <c r="C104" s="29"/>
      <c r="D104" s="54" t="s">
        <v>23</v>
      </c>
      <c r="E104" s="30"/>
      <c r="F104" s="41">
        <v>10</v>
      </c>
      <c r="G104" s="31">
        <f t="shared" si="12"/>
        <v>0</v>
      </c>
      <c r="U104" s="60"/>
      <c r="AA104" s="44"/>
    </row>
    <row r="105" spans="1:27" ht="25.5" customHeight="1" x14ac:dyDescent="0.15">
      <c r="A105" s="6"/>
      <c r="B105" s="6"/>
      <c r="C105" s="6"/>
      <c r="D105" s="57"/>
      <c r="E105" s="47"/>
      <c r="F105" s="44"/>
      <c r="G105" s="45"/>
      <c r="M105" s="44"/>
    </row>
    <row r="106" spans="1:27" ht="39" customHeight="1" x14ac:dyDescent="0.15">
      <c r="A106" s="6"/>
      <c r="B106" s="78" t="s">
        <v>80</v>
      </c>
      <c r="C106" s="29"/>
      <c r="D106" s="54" t="s">
        <v>23</v>
      </c>
      <c r="E106" s="30"/>
      <c r="F106" s="41">
        <v>40</v>
      </c>
      <c r="G106" s="31">
        <f t="shared" ref="G106:G107" si="13">E106*F106</f>
        <v>0</v>
      </c>
    </row>
    <row r="107" spans="1:27" ht="25.5" customHeight="1" x14ac:dyDescent="0.15">
      <c r="A107" s="6"/>
      <c r="B107" s="32" t="s">
        <v>78</v>
      </c>
      <c r="C107" s="29"/>
      <c r="D107" s="54" t="s">
        <v>23</v>
      </c>
      <c r="E107" s="30"/>
      <c r="F107" s="41">
        <v>10</v>
      </c>
      <c r="G107" s="31">
        <f t="shared" si="13"/>
        <v>0</v>
      </c>
    </row>
    <row r="108" spans="1:27" ht="25.5" customHeight="1" x14ac:dyDescent="0.15">
      <c r="A108" s="6"/>
      <c r="B108" s="6"/>
      <c r="C108" s="6"/>
      <c r="D108" s="6"/>
      <c r="E108" s="8"/>
    </row>
    <row r="109" spans="1:27" ht="25.5" customHeight="1" x14ac:dyDescent="0.15">
      <c r="A109" s="6"/>
      <c r="B109" s="32" t="s">
        <v>81</v>
      </c>
      <c r="C109" s="29"/>
      <c r="D109" s="29" t="s">
        <v>23</v>
      </c>
      <c r="E109" s="30"/>
      <c r="F109" s="29">
        <v>150</v>
      </c>
      <c r="G109" s="31">
        <f t="shared" ref="G109:G113" si="14">E109*F109</f>
        <v>0</v>
      </c>
    </row>
    <row r="110" spans="1:27" ht="25.5" customHeight="1" x14ac:dyDescent="0.15">
      <c r="A110" s="6"/>
      <c r="B110" s="33" t="s">
        <v>82</v>
      </c>
      <c r="C110" s="29" t="s">
        <v>83</v>
      </c>
      <c r="D110" s="29" t="s">
        <v>23</v>
      </c>
      <c r="E110" s="30"/>
      <c r="F110" s="29">
        <v>25</v>
      </c>
      <c r="G110" s="31">
        <f t="shared" si="14"/>
        <v>0</v>
      </c>
    </row>
    <row r="111" spans="1:27" ht="25.5" customHeight="1" x14ac:dyDescent="0.15">
      <c r="A111" s="6"/>
      <c r="B111" s="29" t="s">
        <v>84</v>
      </c>
      <c r="C111" s="29"/>
      <c r="D111" s="29" t="s">
        <v>23</v>
      </c>
      <c r="E111" s="30"/>
      <c r="F111" s="29">
        <v>50</v>
      </c>
      <c r="G111" s="31">
        <f t="shared" si="14"/>
        <v>0</v>
      </c>
    </row>
    <row r="112" spans="1:27" ht="25.5" customHeight="1" x14ac:dyDescent="0.15">
      <c r="A112" s="6"/>
      <c r="B112" s="29" t="s">
        <v>85</v>
      </c>
      <c r="C112" s="29"/>
      <c r="D112" s="29" t="s">
        <v>23</v>
      </c>
      <c r="E112" s="30"/>
      <c r="F112" s="29">
        <v>25</v>
      </c>
      <c r="G112" s="31">
        <f t="shared" si="14"/>
        <v>0</v>
      </c>
    </row>
    <row r="113" spans="1:7" ht="25.5" customHeight="1" x14ac:dyDescent="0.15">
      <c r="A113" s="6"/>
      <c r="B113" s="28" t="s">
        <v>86</v>
      </c>
      <c r="C113" s="29"/>
      <c r="D113" s="54" t="s">
        <v>23</v>
      </c>
      <c r="E113" s="30"/>
      <c r="F113" s="29">
        <v>250</v>
      </c>
      <c r="G113" s="31">
        <f t="shared" si="14"/>
        <v>0</v>
      </c>
    </row>
    <row r="114" spans="1:7" ht="25.5" customHeight="1" x14ac:dyDescent="0.15">
      <c r="B114" s="35" t="s">
        <v>87</v>
      </c>
      <c r="C114" s="37"/>
      <c r="D114" s="37"/>
      <c r="E114" s="38"/>
      <c r="F114" s="39"/>
      <c r="G114" s="40"/>
    </row>
    <row r="115" spans="1:7" ht="25.5" customHeight="1" x14ac:dyDescent="0.15">
      <c r="A115" s="6"/>
      <c r="B115" s="29" t="s">
        <v>88</v>
      </c>
      <c r="C115" s="29"/>
      <c r="D115" s="29" t="s">
        <v>23</v>
      </c>
      <c r="E115" s="30"/>
      <c r="F115" s="29">
        <v>50</v>
      </c>
      <c r="G115" s="31">
        <f t="shared" ref="G115:G123" si="15">E115*F115</f>
        <v>0</v>
      </c>
    </row>
    <row r="116" spans="1:7" ht="25.5" customHeight="1" x14ac:dyDescent="0.15">
      <c r="A116" s="6"/>
      <c r="B116" s="29" t="s">
        <v>89</v>
      </c>
      <c r="C116" s="29"/>
      <c r="D116" s="29" t="s">
        <v>23</v>
      </c>
      <c r="E116" s="30"/>
      <c r="F116" s="29">
        <v>75</v>
      </c>
      <c r="G116" s="31">
        <f t="shared" si="15"/>
        <v>0</v>
      </c>
    </row>
    <row r="117" spans="1:7" ht="25.5" customHeight="1" x14ac:dyDescent="0.15">
      <c r="A117" s="6"/>
      <c r="B117" s="33" t="s">
        <v>90</v>
      </c>
      <c r="C117" s="29"/>
      <c r="D117" s="29" t="s">
        <v>23</v>
      </c>
      <c r="E117" s="30"/>
      <c r="F117" s="41">
        <v>50</v>
      </c>
      <c r="G117" s="31">
        <f t="shared" si="15"/>
        <v>0</v>
      </c>
    </row>
    <row r="118" spans="1:7" ht="25.5" customHeight="1" x14ac:dyDescent="0.15">
      <c r="A118" s="6"/>
      <c r="B118" s="32" t="s">
        <v>91</v>
      </c>
      <c r="C118" s="28"/>
      <c r="D118" s="29" t="s">
        <v>23</v>
      </c>
      <c r="E118" s="30"/>
      <c r="F118" s="41">
        <v>40</v>
      </c>
      <c r="G118" s="31">
        <f t="shared" si="15"/>
        <v>0</v>
      </c>
    </row>
    <row r="119" spans="1:7" ht="25.5" customHeight="1" x14ac:dyDescent="0.15">
      <c r="A119" s="6"/>
      <c r="B119" s="32" t="s">
        <v>92</v>
      </c>
      <c r="C119" s="28"/>
      <c r="D119" s="29" t="s">
        <v>23</v>
      </c>
      <c r="E119" s="30"/>
      <c r="F119" s="41">
        <v>40</v>
      </c>
      <c r="G119" s="31">
        <f t="shared" si="15"/>
        <v>0</v>
      </c>
    </row>
    <row r="120" spans="1:7" ht="25.5" customHeight="1" x14ac:dyDescent="0.15">
      <c r="A120" s="6"/>
      <c r="B120" s="32" t="s">
        <v>93</v>
      </c>
      <c r="C120" s="29"/>
      <c r="D120" s="29" t="s">
        <v>23</v>
      </c>
      <c r="E120" s="30"/>
      <c r="F120" s="41">
        <v>50</v>
      </c>
      <c r="G120" s="31">
        <f t="shared" si="15"/>
        <v>0</v>
      </c>
    </row>
    <row r="121" spans="1:7" ht="25.5" customHeight="1" x14ac:dyDescent="0.15">
      <c r="A121" s="6"/>
      <c r="B121" s="32" t="s">
        <v>94</v>
      </c>
      <c r="C121" s="29"/>
      <c r="D121" s="29" t="s">
        <v>23</v>
      </c>
      <c r="E121" s="30"/>
      <c r="F121" s="41">
        <v>50</v>
      </c>
      <c r="G121" s="31">
        <f t="shared" si="15"/>
        <v>0</v>
      </c>
    </row>
    <row r="122" spans="1:7" ht="25.5" customHeight="1" x14ac:dyDescent="0.15">
      <c r="A122" s="6"/>
      <c r="B122" s="32" t="s">
        <v>95</v>
      </c>
      <c r="C122" s="29"/>
      <c r="D122" s="29" t="s">
        <v>23</v>
      </c>
      <c r="E122" s="30"/>
      <c r="F122" s="41">
        <v>50</v>
      </c>
      <c r="G122" s="31">
        <f t="shared" si="15"/>
        <v>0</v>
      </c>
    </row>
    <row r="123" spans="1:7" ht="25.5" customHeight="1" x14ac:dyDescent="0.15">
      <c r="A123" s="6"/>
      <c r="B123" s="32" t="s">
        <v>96</v>
      </c>
      <c r="C123" s="28" t="s">
        <v>97</v>
      </c>
      <c r="D123" s="54" t="s">
        <v>23</v>
      </c>
      <c r="E123" s="61"/>
      <c r="F123" s="41">
        <v>40</v>
      </c>
      <c r="G123" s="31">
        <f t="shared" si="15"/>
        <v>0</v>
      </c>
    </row>
    <row r="124" spans="1:7" ht="25.5" customHeight="1" x14ac:dyDescent="0.15">
      <c r="A124" s="6"/>
      <c r="B124" s="58" t="s">
        <v>98</v>
      </c>
      <c r="C124" s="62"/>
      <c r="D124" s="37"/>
      <c r="E124" s="38"/>
      <c r="F124" s="39"/>
      <c r="G124" s="40"/>
    </row>
    <row r="125" spans="1:7" ht="25.5" customHeight="1" x14ac:dyDescent="0.15">
      <c r="A125" s="6"/>
      <c r="B125" s="33" t="s">
        <v>99</v>
      </c>
      <c r="C125" s="29" t="s">
        <v>100</v>
      </c>
      <c r="D125" s="29" t="s">
        <v>47</v>
      </c>
      <c r="E125" s="30"/>
      <c r="F125" s="41">
        <v>100</v>
      </c>
      <c r="G125" s="31">
        <f t="shared" ref="G125:G129" si="16">E125*F125</f>
        <v>0</v>
      </c>
    </row>
    <row r="126" spans="1:7" ht="25.5" customHeight="1" x14ac:dyDescent="0.15">
      <c r="A126" s="6"/>
      <c r="B126" s="33" t="s">
        <v>101</v>
      </c>
      <c r="C126" s="29" t="s">
        <v>102</v>
      </c>
      <c r="D126" s="29" t="s">
        <v>47</v>
      </c>
      <c r="E126" s="30"/>
      <c r="F126" s="41">
        <v>100</v>
      </c>
      <c r="G126" s="31">
        <f t="shared" si="16"/>
        <v>0</v>
      </c>
    </row>
    <row r="127" spans="1:7" ht="25.5" customHeight="1" x14ac:dyDescent="0.15">
      <c r="A127" s="6"/>
      <c r="B127" s="33" t="s">
        <v>101</v>
      </c>
      <c r="C127" s="29" t="s">
        <v>103</v>
      </c>
      <c r="D127" s="29" t="s">
        <v>47</v>
      </c>
      <c r="E127" s="30"/>
      <c r="F127" s="41">
        <v>100</v>
      </c>
      <c r="G127" s="31">
        <f t="shared" si="16"/>
        <v>0</v>
      </c>
    </row>
    <row r="128" spans="1:7" ht="25.5" customHeight="1" x14ac:dyDescent="0.15">
      <c r="A128" s="6"/>
      <c r="B128" s="33" t="s">
        <v>101</v>
      </c>
      <c r="C128" s="29" t="s">
        <v>104</v>
      </c>
      <c r="D128" s="54" t="s">
        <v>47</v>
      </c>
      <c r="E128" s="30"/>
      <c r="F128" s="41">
        <v>50</v>
      </c>
      <c r="G128" s="31">
        <f t="shared" si="16"/>
        <v>0</v>
      </c>
    </row>
    <row r="129" spans="1:7" ht="25.5" customHeight="1" x14ac:dyDescent="0.15">
      <c r="A129" s="6"/>
      <c r="B129" s="33" t="s">
        <v>105</v>
      </c>
      <c r="C129" s="29" t="s">
        <v>106</v>
      </c>
      <c r="D129" s="29" t="s">
        <v>23</v>
      </c>
      <c r="E129" s="30"/>
      <c r="F129" s="41">
        <v>200</v>
      </c>
      <c r="G129" s="31">
        <f t="shared" si="16"/>
        <v>0</v>
      </c>
    </row>
    <row r="130" spans="1:7" ht="25.5" customHeight="1" x14ac:dyDescent="0.15">
      <c r="A130" s="6"/>
      <c r="B130" s="54" t="s">
        <v>107</v>
      </c>
      <c r="C130" s="54" t="s">
        <v>108</v>
      </c>
      <c r="D130" s="29" t="s">
        <v>47</v>
      </c>
      <c r="E130" s="30"/>
      <c r="F130" s="41">
        <v>250</v>
      </c>
      <c r="G130" s="31">
        <f t="shared" ref="G130:G134" si="17">E130*F130</f>
        <v>0</v>
      </c>
    </row>
    <row r="131" spans="1:7" ht="25.5" customHeight="1" x14ac:dyDescent="0.15">
      <c r="A131" s="6"/>
      <c r="B131" s="33" t="s">
        <v>107</v>
      </c>
      <c r="C131" s="29" t="s">
        <v>102</v>
      </c>
      <c r="D131" s="29" t="s">
        <v>47</v>
      </c>
      <c r="E131" s="30"/>
      <c r="F131" s="41">
        <v>250</v>
      </c>
      <c r="G131" s="31">
        <f t="shared" si="17"/>
        <v>0</v>
      </c>
    </row>
    <row r="132" spans="1:7" ht="25.5" customHeight="1" x14ac:dyDescent="0.15">
      <c r="A132" s="6"/>
      <c r="B132" s="33" t="s">
        <v>107</v>
      </c>
      <c r="C132" s="29" t="s">
        <v>103</v>
      </c>
      <c r="D132" s="54" t="s">
        <v>47</v>
      </c>
      <c r="E132" s="30"/>
      <c r="F132" s="41">
        <v>250</v>
      </c>
      <c r="G132" s="31">
        <f t="shared" si="17"/>
        <v>0</v>
      </c>
    </row>
    <row r="133" spans="1:7" ht="25.5" customHeight="1" x14ac:dyDescent="0.15">
      <c r="A133" s="6"/>
      <c r="B133" s="33" t="s">
        <v>107</v>
      </c>
      <c r="C133" s="29" t="s">
        <v>104</v>
      </c>
      <c r="D133" s="54" t="s">
        <v>47</v>
      </c>
      <c r="E133" s="30"/>
      <c r="F133" s="41">
        <v>125</v>
      </c>
      <c r="G133" s="31">
        <f t="shared" si="17"/>
        <v>0</v>
      </c>
    </row>
    <row r="134" spans="1:7" ht="25.5" customHeight="1" x14ac:dyDescent="0.15">
      <c r="A134" s="6"/>
      <c r="B134" s="63" t="s">
        <v>109</v>
      </c>
      <c r="C134" s="29" t="s">
        <v>106</v>
      </c>
      <c r="D134" s="29" t="s">
        <v>23</v>
      </c>
      <c r="E134" s="30"/>
      <c r="F134" s="41">
        <v>300</v>
      </c>
      <c r="G134" s="31">
        <f t="shared" si="17"/>
        <v>0</v>
      </c>
    </row>
    <row r="135" spans="1:7" ht="25.5" customHeight="1" x14ac:dyDescent="0.15">
      <c r="B135" s="35" t="s">
        <v>110</v>
      </c>
      <c r="C135" s="62"/>
      <c r="D135" s="37"/>
      <c r="E135" s="38"/>
      <c r="F135" s="39"/>
      <c r="G135" s="40"/>
    </row>
    <row r="136" spans="1:7" ht="25.5" customHeight="1" x14ac:dyDescent="0.15">
      <c r="A136" s="6"/>
      <c r="B136" s="54" t="s">
        <v>111</v>
      </c>
      <c r="C136" s="29"/>
      <c r="D136" s="63" t="s">
        <v>17</v>
      </c>
      <c r="E136" s="30"/>
      <c r="F136" s="41">
        <v>50</v>
      </c>
      <c r="G136" s="31">
        <f t="shared" ref="G136:G138" si="18">E136*F136</f>
        <v>0</v>
      </c>
    </row>
    <row r="137" spans="1:7" ht="25.5" customHeight="1" x14ac:dyDescent="0.15">
      <c r="A137" s="6"/>
      <c r="B137" s="54" t="s">
        <v>112</v>
      </c>
      <c r="C137" s="29"/>
      <c r="D137" s="33" t="s">
        <v>17</v>
      </c>
      <c r="E137" s="30"/>
      <c r="F137" s="41">
        <v>40</v>
      </c>
      <c r="G137" s="31">
        <f t="shared" si="18"/>
        <v>0</v>
      </c>
    </row>
    <row r="138" spans="1:7" ht="25.5" customHeight="1" x14ac:dyDescent="0.15">
      <c r="A138" s="6"/>
      <c r="B138" s="54" t="s">
        <v>113</v>
      </c>
      <c r="C138" s="29"/>
      <c r="D138" s="63" t="s">
        <v>23</v>
      </c>
      <c r="E138" s="30"/>
      <c r="F138" s="41">
        <v>75</v>
      </c>
      <c r="G138" s="31">
        <f t="shared" si="18"/>
        <v>0</v>
      </c>
    </row>
    <row r="139" spans="1:7" ht="25.5" customHeight="1" x14ac:dyDescent="0.15">
      <c r="A139" s="6"/>
      <c r="B139" s="35" t="s">
        <v>114</v>
      </c>
      <c r="C139" s="37"/>
      <c r="D139" s="37"/>
      <c r="E139" s="38"/>
      <c r="F139" s="39"/>
      <c r="G139" s="40"/>
    </row>
    <row r="140" spans="1:7" ht="25.5" customHeight="1" x14ac:dyDescent="0.15">
      <c r="A140" s="6"/>
      <c r="B140" s="33" t="s">
        <v>115</v>
      </c>
      <c r="C140" s="29"/>
      <c r="D140" s="33" t="s">
        <v>47</v>
      </c>
      <c r="E140" s="30"/>
      <c r="F140" s="41">
        <v>100</v>
      </c>
      <c r="G140" s="31">
        <f t="shared" ref="G140:G141" si="19">E140*F140</f>
        <v>0</v>
      </c>
    </row>
    <row r="141" spans="1:7" ht="25.5" customHeight="1" x14ac:dyDescent="0.15">
      <c r="A141" s="6"/>
      <c r="B141" s="33" t="s">
        <v>116</v>
      </c>
      <c r="C141" s="29"/>
      <c r="D141" s="63" t="s">
        <v>50</v>
      </c>
      <c r="E141" s="30"/>
      <c r="F141" s="41">
        <v>12</v>
      </c>
      <c r="G141" s="31">
        <f t="shared" si="19"/>
        <v>0</v>
      </c>
    </row>
    <row r="142" spans="1:7" ht="25.5" customHeight="1" x14ac:dyDescent="0.15">
      <c r="A142" s="6"/>
      <c r="B142" s="35" t="s">
        <v>117</v>
      </c>
      <c r="C142" s="37"/>
      <c r="D142" s="37"/>
      <c r="E142" s="38"/>
      <c r="F142" s="39"/>
      <c r="G142" s="40"/>
    </row>
    <row r="143" spans="1:7" ht="25.5" customHeight="1" x14ac:dyDescent="0.15">
      <c r="A143" s="6"/>
      <c r="B143" s="33" t="s">
        <v>118</v>
      </c>
      <c r="C143" s="33" t="s">
        <v>119</v>
      </c>
      <c r="D143" s="33" t="s">
        <v>17</v>
      </c>
      <c r="E143" s="30"/>
      <c r="F143" s="41">
        <v>75</v>
      </c>
      <c r="G143" s="31">
        <f t="shared" ref="G143:G144" si="20">E143*F143</f>
        <v>0</v>
      </c>
    </row>
    <row r="144" spans="1:7" ht="25.5" customHeight="1" x14ac:dyDescent="0.15">
      <c r="A144" s="6"/>
      <c r="B144" s="33" t="s">
        <v>120</v>
      </c>
      <c r="C144" s="33" t="s">
        <v>119</v>
      </c>
      <c r="D144" s="33" t="s">
        <v>17</v>
      </c>
      <c r="E144" s="30"/>
      <c r="F144" s="41">
        <v>75</v>
      </c>
      <c r="G144" s="31">
        <f t="shared" si="20"/>
        <v>0</v>
      </c>
    </row>
    <row r="145" spans="1:7" ht="25.5" customHeight="1" x14ac:dyDescent="0.15">
      <c r="A145" s="6"/>
      <c r="B145" s="35" t="s">
        <v>121</v>
      </c>
      <c r="C145" s="37"/>
      <c r="D145" s="37"/>
      <c r="E145" s="38"/>
      <c r="F145" s="39"/>
      <c r="G145" s="40"/>
    </row>
    <row r="146" spans="1:7" ht="25.5" customHeight="1" x14ac:dyDescent="0.15">
      <c r="A146" s="6"/>
      <c r="B146" s="28" t="s">
        <v>122</v>
      </c>
      <c r="C146" s="29"/>
      <c r="D146" s="33" t="s">
        <v>17</v>
      </c>
      <c r="E146" s="30"/>
      <c r="F146" s="41">
        <v>200</v>
      </c>
      <c r="G146" s="31">
        <f t="shared" ref="G146:G155" si="21">E146*F146</f>
        <v>0</v>
      </c>
    </row>
    <row r="147" spans="1:7" ht="25.5" customHeight="1" x14ac:dyDescent="0.15">
      <c r="A147" s="6"/>
      <c r="B147" s="28" t="s">
        <v>123</v>
      </c>
      <c r="C147" s="29"/>
      <c r="D147" s="33" t="s">
        <v>17</v>
      </c>
      <c r="E147" s="30"/>
      <c r="F147" s="41">
        <v>250</v>
      </c>
      <c r="G147" s="31">
        <f t="shared" si="21"/>
        <v>0</v>
      </c>
    </row>
    <row r="148" spans="1:7" ht="25.5" customHeight="1" x14ac:dyDescent="0.15">
      <c r="A148" s="6"/>
      <c r="B148" s="32" t="s">
        <v>124</v>
      </c>
      <c r="C148" s="29"/>
      <c r="D148" s="29" t="s">
        <v>17</v>
      </c>
      <c r="E148" s="30"/>
      <c r="F148" s="41">
        <v>200</v>
      </c>
      <c r="G148" s="31">
        <f t="shared" si="21"/>
        <v>0</v>
      </c>
    </row>
    <row r="149" spans="1:7" ht="25.5" customHeight="1" x14ac:dyDescent="0.15">
      <c r="A149" s="6"/>
      <c r="B149" s="32" t="s">
        <v>125</v>
      </c>
      <c r="C149" s="29"/>
      <c r="D149" s="29" t="s">
        <v>17</v>
      </c>
      <c r="E149" s="30"/>
      <c r="F149" s="41">
        <v>50</v>
      </c>
      <c r="G149" s="31">
        <f t="shared" si="21"/>
        <v>0</v>
      </c>
    </row>
    <row r="150" spans="1:7" ht="25.5" customHeight="1" x14ac:dyDescent="0.15">
      <c r="A150" s="6"/>
      <c r="B150" s="64" t="s">
        <v>126</v>
      </c>
      <c r="C150" s="29"/>
      <c r="D150" s="65" t="s">
        <v>17</v>
      </c>
      <c r="E150" s="66"/>
      <c r="F150" s="67">
        <v>40</v>
      </c>
      <c r="G150" s="68">
        <f>E150*F150</f>
        <v>0</v>
      </c>
    </row>
    <row r="151" spans="1:7" ht="25.5" customHeight="1" x14ac:dyDescent="0.15">
      <c r="A151" s="6"/>
      <c r="B151" s="64" t="s">
        <v>127</v>
      </c>
      <c r="C151" s="29"/>
      <c r="D151" s="65" t="s">
        <v>17</v>
      </c>
      <c r="E151" s="66"/>
      <c r="F151" s="67">
        <v>40</v>
      </c>
      <c r="G151" s="68">
        <f>E151*F151</f>
        <v>0</v>
      </c>
    </row>
    <row r="152" spans="1:7" ht="25.5" customHeight="1" x14ac:dyDescent="0.15">
      <c r="A152" s="6"/>
      <c r="B152" s="32" t="s">
        <v>128</v>
      </c>
      <c r="C152" s="29"/>
      <c r="D152" s="54" t="s">
        <v>23</v>
      </c>
      <c r="E152" s="30"/>
      <c r="F152" s="41">
        <v>75</v>
      </c>
      <c r="G152" s="31">
        <f t="shared" si="21"/>
        <v>0</v>
      </c>
    </row>
    <row r="153" spans="1:7" ht="25.5" customHeight="1" x14ac:dyDescent="0.15">
      <c r="A153" s="6"/>
      <c r="B153" s="32" t="s">
        <v>129</v>
      </c>
      <c r="C153" s="29"/>
      <c r="D153" s="54" t="s">
        <v>23</v>
      </c>
      <c r="E153" s="30"/>
      <c r="F153" s="41">
        <v>50</v>
      </c>
      <c r="G153" s="31">
        <f t="shared" si="21"/>
        <v>0</v>
      </c>
    </row>
    <row r="154" spans="1:7" ht="25.5" customHeight="1" x14ac:dyDescent="0.15">
      <c r="A154" s="6"/>
      <c r="B154" s="29" t="s">
        <v>130</v>
      </c>
      <c r="C154" s="29" t="s">
        <v>131</v>
      </c>
      <c r="D154" s="29" t="s">
        <v>17</v>
      </c>
      <c r="E154" s="30"/>
      <c r="F154" s="41">
        <v>500</v>
      </c>
      <c r="G154" s="31">
        <f t="shared" si="21"/>
        <v>0</v>
      </c>
    </row>
    <row r="155" spans="1:7" ht="25.5" customHeight="1" x14ac:dyDescent="0.15">
      <c r="A155" s="6"/>
      <c r="B155" s="29" t="s">
        <v>132</v>
      </c>
      <c r="C155" s="29" t="s">
        <v>133</v>
      </c>
      <c r="D155" s="29" t="s">
        <v>17</v>
      </c>
      <c r="E155" s="30"/>
      <c r="F155" s="41">
        <v>500</v>
      </c>
      <c r="G155" s="31">
        <f t="shared" si="21"/>
        <v>0</v>
      </c>
    </row>
    <row r="156" spans="1:7" ht="23.25" customHeight="1" x14ac:dyDescent="0.15">
      <c r="A156" s="6"/>
      <c r="B156" s="6"/>
      <c r="C156" s="6"/>
      <c r="D156" s="6"/>
      <c r="E156" s="6"/>
      <c r="F156" s="50"/>
      <c r="G156" s="8"/>
    </row>
    <row r="157" spans="1:7" ht="23.25" customHeight="1" x14ac:dyDescent="0.15">
      <c r="A157" s="6"/>
      <c r="B157" s="69"/>
      <c r="C157" s="69"/>
      <c r="D157" s="6"/>
      <c r="E157" s="6"/>
      <c r="F157" s="6"/>
      <c r="G157" s="45"/>
    </row>
    <row r="158" spans="1:7" ht="23.25" customHeight="1" x14ac:dyDescent="0.15">
      <c r="A158" s="6"/>
      <c r="B158" s="69"/>
      <c r="C158" s="69"/>
      <c r="D158" s="6"/>
      <c r="E158" s="6"/>
      <c r="F158" s="6"/>
      <c r="G158" s="45"/>
    </row>
    <row r="159" spans="1:7" ht="23.25" customHeight="1" x14ac:dyDescent="0.15">
      <c r="A159" s="6"/>
      <c r="B159" s="6"/>
      <c r="C159" s="6"/>
      <c r="D159" s="6"/>
      <c r="E159" s="6"/>
      <c r="F159" s="6"/>
      <c r="G159" s="45"/>
    </row>
    <row r="160" spans="1:7" ht="23.25" customHeight="1" x14ac:dyDescent="0.15">
      <c r="A160" s="6"/>
      <c r="B160" s="6"/>
      <c r="C160" s="6"/>
      <c r="D160" s="6"/>
      <c r="E160" s="6"/>
      <c r="F160" s="6"/>
      <c r="G160" s="45"/>
    </row>
    <row r="161" spans="1:7" ht="23.25" customHeight="1" x14ac:dyDescent="0.15">
      <c r="A161" s="6"/>
      <c r="B161" s="6"/>
      <c r="C161" s="6"/>
      <c r="D161" s="6"/>
      <c r="E161" s="70"/>
      <c r="F161" s="6"/>
      <c r="G161" s="45"/>
    </row>
    <row r="162" spans="1:7" ht="23.25" customHeight="1" x14ac:dyDescent="0.25">
      <c r="A162" s="6"/>
      <c r="B162" s="71"/>
      <c r="C162" s="71"/>
      <c r="D162" s="6"/>
      <c r="E162" s="6"/>
      <c r="F162" s="6"/>
      <c r="G162" s="45"/>
    </row>
    <row r="163" spans="1:7" ht="23.25" customHeight="1" x14ac:dyDescent="0.15">
      <c r="A163" s="6"/>
      <c r="B163" s="6"/>
      <c r="C163" s="6"/>
      <c r="D163" s="6"/>
      <c r="E163" s="70"/>
      <c r="F163" s="6"/>
      <c r="G163" s="45"/>
    </row>
    <row r="164" spans="1:7" ht="23.25" customHeight="1" x14ac:dyDescent="0.25">
      <c r="A164" s="6"/>
      <c r="C164" s="72"/>
      <c r="D164" s="6"/>
      <c r="E164" s="73">
        <f>+COUNTBLANK(E11:E13)+COUNTBLANK(E16:E19)+COUNTBLANK(E21:E24)+COUNTBLANK(E26:E29)+COUNTBLANK(E31:E34)+COUNTBLANK(E36:E39)+COUNTBLANK(E42:E45)+COUNTBLANK(E47:E49)+COUNTBLANK(E51:E57)+COUNTBLANK(E60:E62)+COUNTBLANK(E64:E66)+COUNTBLANK(E64:E66)+COUNTBLANK(E72:E76)+COUNTBLANK(E78:E83)+COUNTBLANK(E85:E90)+COUNTBLANK(E100:E101)+COUNTBLANK(E103:E104)+COUNTBLANK(E106:E107)+COUNTBLANK(E109:E113)+COUNTBLANK(E115:E123)+COUNTBLANK(E125:E129)+COUNTBLANK(E130:E134)+COUNTBLANK(E136:E138)+COUNTBLANK(E140:E141)+COUNTBLANK(E143)+COUNTBLANK(E146:E155)</f>
        <v>109</v>
      </c>
      <c r="F164" s="6"/>
    </row>
  </sheetData>
  <sheetProtection algorithmName="SHA-512" hashValue="xgVrEwDSEqMwoh/req9wvlgkrZX2cSucEm+YAx9QnN/gEBvlZUEZ4FWnh9O1t2LSWbquVUc9Vb1DuYTpd+A5tQ==" saltValue="85+NOHZENuhnueGscTuwZw==" spinCount="100000" sheet="1" objects="1" scenarios="1"/>
  <mergeCells count="2">
    <mergeCell ref="E5:F5"/>
    <mergeCell ref="D2:F2"/>
  </mergeCells>
  <conditionalFormatting sqref="B162:C162 C164 B6">
    <cfRule type="expression" dxfId="1" priority="1" stopIfTrue="1">
      <formula>LEFT(B6,43)="alle geel gemarkeerde velden zijn ingevoerd"</formula>
    </cfRule>
    <cfRule type="expression" dxfId="0" priority="2" stopIfTrue="1">
      <formula>LEFT(B6,48)="niet alle geel gemarkeerde velden zijn ingevoerd"</formula>
    </cfRule>
  </conditionalFormatting>
  <dataValidations count="2">
    <dataValidation type="decimal" operator="greaterThan" allowBlank="1" showInputMessage="1" showErrorMessage="1" errorTitle="negatief getal" error="Een negatief getal en nul is niet toegestaan._x000a_" promptTitle="voer een getal in boven de o" sqref="E47:E49 E42:E45 E117:E118 E56:E58 E146 E109:E113 E12:E13 E60 E36:E39 E133:E134 E78:E82 E85:E89 E62:E66 E16:E34 E148:E155 E72:E75 E68:E70 E51:E54 E124:E127 E129:E131">
      <formula1>0</formula1>
    </dataValidation>
    <dataValidation type="decimal" operator="greaterThan" allowBlank="1" showInputMessage="1" showErrorMessage="1" errorTitle="negatief getal" error="Een negatief getal en nul is niet toegestaan._x000a_ " promptTitle="Voer een getal in boven de 0" sqref="E11">
      <formula1>0</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Akdeniz, Dilan (C.D.)</dc:creator>
  <cp:lastModifiedBy>Akdeniz, Dilan (C.D.)</cp:lastModifiedBy>
  <dcterms:created xsi:type="dcterms:W3CDTF">2022-03-07T16:21:37Z</dcterms:created>
  <dcterms:modified xsi:type="dcterms:W3CDTF">2022-03-07T17:31:24Z</dcterms:modified>
</cp:coreProperties>
</file>