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N:\Concerninkoop\1. Lopende aanbestedingen\J Plaagdierbestrijding\"/>
    </mc:Choice>
  </mc:AlternateContent>
  <xr:revisionPtr revIDLastSave="0" documentId="13_ncr:1_{ADE3AC9F-E083-4342-8A0F-D4037593EC78}" xr6:coauthVersionLast="36" xr6:coauthVersionMax="36" xr10:uidLastSave="{00000000-0000-0000-0000-000000000000}"/>
  <bookViews>
    <workbookView xWindow="-110" yWindow="-110" windowWidth="23260" windowHeight="12580" xr2:uid="{6390BFA0-FC32-44AE-971E-8E21297D8078}"/>
  </bookViews>
  <sheets>
    <sheet name="Bijlage 5- Herzien 070422" sheetId="26" r:id="rId1"/>
  </sheets>
  <definedNames>
    <definedName name="_xlnm.Print_Area" localSheetId="0">'Bijlage 5- Herzien 070422'!$A$1:$H$42</definedName>
    <definedName name="JAAR">#REF!</definedName>
    <definedName name="JANEE">#REF!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9" i="26" l="1"/>
  <c r="E40" i="26"/>
  <c r="E38" i="26"/>
  <c r="E29" i="26"/>
  <c r="E30" i="26"/>
  <c r="E31" i="26"/>
  <c r="E32" i="26"/>
  <c r="E28" i="26"/>
  <c r="H8" i="26"/>
  <c r="H9" i="26"/>
  <c r="H10" i="26"/>
  <c r="H11" i="26"/>
  <c r="H12" i="26"/>
  <c r="H13" i="26"/>
  <c r="H14" i="26"/>
  <c r="H15" i="26"/>
  <c r="H16" i="26"/>
  <c r="H17" i="26"/>
  <c r="H18" i="26"/>
  <c r="H19" i="26"/>
  <c r="H20" i="26"/>
  <c r="H21" i="26"/>
  <c r="H7" i="26"/>
  <c r="H22" i="26" s="1"/>
  <c r="E43" i="26" l="1"/>
  <c r="E33" i="26"/>
  <c r="E41" i="26"/>
</calcChain>
</file>

<file path=xl/sharedStrings.xml><?xml version="1.0" encoding="utf-8"?>
<sst xmlns="http://schemas.openxmlformats.org/spreadsheetml/2006/main" count="85" uniqueCount="74">
  <si>
    <t>Deze bijlage dient door de Inschrijver ingevuld te worden en bij de Inschrijving te worden gevoegd.</t>
  </si>
  <si>
    <t>Naam Inschrijver:</t>
  </si>
  <si>
    <t>Locatie</t>
  </si>
  <si>
    <t>Adres</t>
  </si>
  <si>
    <t xml:space="preserve">Functie </t>
  </si>
  <si>
    <t>Frequentie in aantal bezoeken per jaar*</t>
  </si>
  <si>
    <t>Weging / # jaren</t>
  </si>
  <si>
    <t>Totaal</t>
  </si>
  <si>
    <t>Afvalstoffendienst</t>
  </si>
  <si>
    <t>Kantoren+opslag(loodsen)</t>
  </si>
  <si>
    <t>Stadskantoor</t>
  </si>
  <si>
    <t>Wolvenhoek 1</t>
  </si>
  <si>
    <t xml:space="preserve">Kantoren </t>
  </si>
  <si>
    <t>Stadhuis &amp; Bestuurscentrum</t>
  </si>
  <si>
    <t>Markt 1</t>
  </si>
  <si>
    <t>Kantoren</t>
  </si>
  <si>
    <t>Dependance Stadskantoor</t>
  </si>
  <si>
    <t>Wolvenhoek 2-4</t>
  </si>
  <si>
    <t>Van Herpensweide 1</t>
  </si>
  <si>
    <t>Kantoren+productie</t>
  </si>
  <si>
    <t>Weener XL - Vindingrijk</t>
  </si>
  <si>
    <t>Afrikalaan 9a</t>
  </si>
  <si>
    <t>Erfgoed - Groot Tuighuis</t>
  </si>
  <si>
    <t>Bethaniestraat 4</t>
  </si>
  <si>
    <t>Kantoren+opslag/archief</t>
  </si>
  <si>
    <t>BBS - Kruiskamp Noord en Zuid</t>
  </si>
  <si>
    <t>Jan Olieslagersstraat 51</t>
  </si>
  <si>
    <t>Bedrijfsverzamelgebouw</t>
  </si>
  <si>
    <t>BBS - Boschveld</t>
  </si>
  <si>
    <t>Zernikestraat 2</t>
  </si>
  <si>
    <t>BBS - Haren Donk en Reit</t>
  </si>
  <si>
    <t>Ploossche Hof 85</t>
  </si>
  <si>
    <t>BBS - De Graaf</t>
  </si>
  <si>
    <t>Graafseweg 52</t>
  </si>
  <si>
    <t>BBS - Nieuw Zuid</t>
  </si>
  <si>
    <t>Jac van Looystraat 5</t>
  </si>
  <si>
    <t>BBS - De Hambaken</t>
  </si>
  <si>
    <t>Het Wielsem 1</t>
  </si>
  <si>
    <t>BBS - Aan de Aa</t>
  </si>
  <si>
    <t>Acaciasingel 77</t>
  </si>
  <si>
    <t>Gemeentewerf Maashoeve</t>
  </si>
  <si>
    <t>Belgeren 10</t>
  </si>
  <si>
    <t>Werf</t>
  </si>
  <si>
    <t>De oppervlakten van de (locatie-)ruimtes kunt u vinden in bijlage 11 - Plattegronden</t>
  </si>
  <si>
    <t>Subtotaal</t>
  </si>
  <si>
    <t>Wespen</t>
  </si>
  <si>
    <t>Mieren</t>
  </si>
  <si>
    <t>Tarieven</t>
  </si>
  <si>
    <t>All-in prijs per jaar</t>
  </si>
  <si>
    <t>Weener XL - Hoofdlocatie</t>
  </si>
  <si>
    <t>**De opsomming van soort plaagdier bestrijding is niet limitatief daar zich in de loop der tijd plaagdiersoorten kunnen aandienen die niet eerder zijn geconstateerd. Deze worden gedurende de looptijd van het contract toegevoegd aan het prijsinvulformulier.</t>
  </si>
  <si>
    <t>All-in prijs per behandeling</t>
  </si>
  <si>
    <t>Titaniumlaan 1 (gehele locatie)</t>
  </si>
  <si>
    <t>Fictieve totaalprijs REACTIEF</t>
  </si>
  <si>
    <t>Fictieve totaalprijs PREVENTIEF</t>
  </si>
  <si>
    <t>Vergelijkingsprijs</t>
  </si>
  <si>
    <t>Weging / # stuks</t>
  </si>
  <si>
    <t>Weging / # aantal</t>
  </si>
  <si>
    <t xml:space="preserve">All-in prijzen voor PREVENTIEVE plaagdierbestrijding van knaagdieren(ratten en muizen) tijdens reguliere werktijden (ma-vr 7-18u) </t>
  </si>
  <si>
    <t>All-in prijzen voor REACTIEVE plaagdierbestrijding tijdens reguliere werktijden (ma-vr 7-18u)</t>
  </si>
  <si>
    <t>Uurtarief tijdens reguliere werktijden( ma-vr 7-18u)**</t>
  </si>
  <si>
    <t>Levering en installatie EIV (in totaal 6 stuks).
T.b.v. FSSC 22000-ruimtes bij hooflocatie Weener XL</t>
  </si>
  <si>
    <t>Jaarlijks onderhoud EIV inclusief onderhoud lampen en eventuele vervanging lijmplaten. (in totaal 6 stuks).
T.b.v. FSSC 22000-ruimtes bij hooflocatie Weener XL</t>
  </si>
  <si>
    <t>All-in stuksprijs</t>
  </si>
  <si>
    <t>Bestrijding soort plaagdier**</t>
  </si>
  <si>
    <t>n.v.t</t>
  </si>
  <si>
    <t>Eénmalige implementatiekosten</t>
  </si>
  <si>
    <t xml:space="preserve">*De frequenties zijn gebaseerd op de huidige dienstverlening en dienen als richtlijn voor uw inschrijving.  U kunt geen rechten ontlenen aan deze frequenties. 
Het werkelijk aantal frequenties zal blijken uit uw nulmeting in de implementatiefase. In uw all-in prijs per jaar houdt u rekening met de mogelijkheid tot meer/minder frequenties. De uiteindelijke all-in prijs van de betrokken locatie worden naar rato van de overeengekomen frequenties tijdens de implementatie </t>
  </si>
  <si>
    <t>All-in prijzen voor overige dienstverlening en levering/installatie</t>
  </si>
  <si>
    <t>Ratten/Muizen: 1 tot 5 vallen</t>
  </si>
  <si>
    <t>Ratten/Muizen: 6 tot 10 vallen</t>
  </si>
  <si>
    <t>Ratten/Muizen: 11 tot 15 vallen</t>
  </si>
  <si>
    <t xml:space="preserve">Fictieve totaalprijs OVERIG </t>
  </si>
  <si>
    <t>Bijlage 5 - Prijsinvulformulier - Herzien 070422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</si>
</sst>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quot;€&quot;\ * #,##0.00_-;_-&quot;€&quot;\ * #,##0.00\-;_-&quot;€&quot;\ * &quot;-&quot;??_-;_-@_-"/>
    <numFmt numFmtId="166" formatCode="_(* #,##0.00_);_(* \(#,##0.00\);_(* &quot;-&quot;??_);_(@_)"/>
  </numFmts>
  <fonts count="18">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color theme="1"/>
      <name val="Arial"/>
      <family val="2"/>
    </font>
    <font>
      <sz val="10"/>
      <name val="Arial"/>
      <family val="2"/>
    </font>
    <font>
      <b/>
      <sz val="10"/>
      <color theme="1"/>
      <name val="Arial"/>
      <family val="2"/>
    </font>
    <font>
      <sz val="9"/>
      <color theme="1"/>
      <name val="Lucida Sans Unicode"/>
      <family val="2"/>
    </font>
    <font>
      <sz val="10"/>
      <name val="Helv"/>
    </font>
    <font>
      <b/>
      <sz val="10"/>
      <name val="Arial"/>
      <family val="2"/>
    </font>
    <font>
      <sz val="10"/>
      <name val="MS Sans Serif"/>
      <family val="2"/>
    </font>
    <font>
      <sz val="10"/>
      <color rgb="FF000000"/>
      <name val="Arial"/>
      <family val="2"/>
    </font>
    <font>
      <sz val="9"/>
      <name val="Geneva"/>
      <family val="2"/>
    </font>
    <font>
      <sz val="12"/>
      <color theme="1"/>
      <name val="Calibri"/>
      <family val="2"/>
      <scheme val="minor"/>
    </font>
    <font>
      <b/>
      <sz val="16"/>
      <color theme="1"/>
      <name val="Calibri"/>
      <family val="2"/>
      <scheme val="minor"/>
    </font>
    <font>
      <sz val="11"/>
      <name val="Calibri"/>
      <family val="2"/>
      <scheme val="minor"/>
    </font>
    <font>
      <sz val="10"/>
      <color rgb="FFFF0000"/>
      <name val="Arial"/>
      <family val="2"/>
    </font>
  </fonts>
  <fills count="9">
    <fill>
      <patternFill patternType="none"/>
    </fill>
    <fill>
      <patternFill patternType="gray125"/>
    </fill>
    <fill>
      <patternFill patternType="solid">
        <fgColor theme="4" tint="0.39997558519241921"/>
        <bgColor indexed="65"/>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9"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medium">
        <color indexed="64"/>
      </right>
      <top style="medium">
        <color indexed="64"/>
      </top>
      <bottom style="medium">
        <color indexed="64"/>
      </bottom>
      <diagonal/>
    </border>
    <border>
      <left style="thin">
        <color rgb="FF000000"/>
      </left>
      <right/>
      <top style="thin">
        <color rgb="FF000000"/>
      </top>
      <bottom/>
      <diagonal/>
    </border>
  </borders>
  <cellStyleXfs count="16">
    <xf numFmtId="0" fontId="0" fillId="0" borderId="0"/>
    <xf numFmtId="44" fontId="1" fillId="0" borderId="0" applyFont="0" applyFill="0" applyBorder="0" applyAlignment="0" applyProtection="0"/>
    <xf numFmtId="0" fontId="8" fillId="0" borderId="0"/>
    <xf numFmtId="0" fontId="9" fillId="0" borderId="0"/>
    <xf numFmtId="0" fontId="11" fillId="0" borderId="0"/>
    <xf numFmtId="43" fontId="8" fillId="0" borderId="0" applyFont="0" applyFill="0" applyBorder="0" applyAlignment="0" applyProtection="0"/>
    <xf numFmtId="0" fontId="13" fillId="0" borderId="0"/>
    <xf numFmtId="0" fontId="1" fillId="0" borderId="0"/>
    <xf numFmtId="166" fontId="1" fillId="0" borderId="0" applyFont="0" applyFill="0" applyBorder="0" applyAlignment="0" applyProtection="0"/>
    <xf numFmtId="0" fontId="14" fillId="0" borderId="0"/>
    <xf numFmtId="165" fontId="6" fillId="0" borderId="0" applyFont="0" applyFill="0" applyBorder="0" applyAlignment="0" applyProtection="0"/>
    <xf numFmtId="166" fontId="14" fillId="0" borderId="0" applyFont="0" applyFill="0" applyBorder="0" applyAlignment="0" applyProtection="0"/>
    <xf numFmtId="0" fontId="4" fillId="2" borderId="0" applyNumberFormat="0" applyBorder="0" applyAlignment="0" applyProtection="0"/>
    <xf numFmtId="0" fontId="6" fillId="0" borderId="0"/>
    <xf numFmtId="165" fontId="6" fillId="0" borderId="0" applyFont="0" applyFill="0" applyBorder="0" applyAlignment="0" applyProtection="0"/>
    <xf numFmtId="43" fontId="1" fillId="0" borderId="0" applyFont="0" applyFill="0" applyBorder="0" applyAlignment="0" applyProtection="0"/>
  </cellStyleXfs>
  <cellXfs count="63">
    <xf numFmtId="0" fontId="0" fillId="0" borderId="0" xfId="0"/>
    <xf numFmtId="0" fontId="7" fillId="5" borderId="1" xfId="0" applyFont="1" applyFill="1" applyBorder="1" applyAlignment="1">
      <alignment vertical="top" wrapText="1"/>
    </xf>
    <xf numFmtId="0" fontId="7" fillId="0" borderId="0" xfId="0" applyFont="1" applyAlignment="1">
      <alignment vertical="top" wrapText="1"/>
    </xf>
    <xf numFmtId="0" fontId="5" fillId="0" borderId="0" xfId="2" applyFont="1"/>
    <xf numFmtId="0" fontId="7" fillId="0" borderId="0" xfId="2" applyFont="1"/>
    <xf numFmtId="0" fontId="3" fillId="0" borderId="0" xfId="0" applyFont="1"/>
    <xf numFmtId="0" fontId="15" fillId="0" borderId="0" xfId="0" applyFont="1"/>
    <xf numFmtId="0" fontId="2" fillId="0" borderId="0" xfId="0" applyFont="1" applyAlignment="1">
      <alignment wrapText="1"/>
    </xf>
    <xf numFmtId="0" fontId="5" fillId="0" borderId="1" xfId="0" applyFont="1" applyBorder="1"/>
    <xf numFmtId="0" fontId="12" fillId="0" borderId="1" xfId="0" applyFont="1" applyBorder="1"/>
    <xf numFmtId="0" fontId="10" fillId="5" borderId="7" xfId="2" applyFont="1" applyFill="1" applyBorder="1" applyAlignment="1">
      <alignment horizontal="left" vertical="top" wrapText="1"/>
    </xf>
    <xf numFmtId="0" fontId="10" fillId="0" borderId="0" xfId="2" applyFont="1"/>
    <xf numFmtId="0" fontId="6" fillId="0" borderId="1" xfId="2" applyFont="1" applyBorder="1" applyAlignment="1">
      <alignment horizontal="left" vertical="top" wrapText="1"/>
    </xf>
    <xf numFmtId="164" fontId="7" fillId="8" borderId="9" xfId="2" applyNumberFormat="1" applyFont="1" applyFill="1" applyBorder="1"/>
    <xf numFmtId="0" fontId="10" fillId="7" borderId="2" xfId="2" applyFont="1" applyFill="1" applyBorder="1" applyAlignment="1">
      <alignment horizontal="left" vertical="top" wrapText="1"/>
    </xf>
    <xf numFmtId="0" fontId="6" fillId="3" borderId="1" xfId="0" applyFont="1" applyFill="1" applyBorder="1" applyAlignment="1">
      <alignment horizontal="left" vertical="top" wrapText="1"/>
    </xf>
    <xf numFmtId="0" fontId="7" fillId="5" borderId="1" xfId="0" applyFont="1" applyFill="1" applyBorder="1" applyAlignment="1">
      <alignment horizontal="center" vertical="top" wrapText="1"/>
    </xf>
    <xf numFmtId="0" fontId="0" fillId="0" borderId="0" xfId="0" applyAlignment="1">
      <alignment horizontal="center"/>
    </xf>
    <xf numFmtId="0" fontId="12" fillId="0" borderId="1" xfId="2" applyFont="1" applyBorder="1" applyAlignment="1">
      <alignment horizontal="left" vertical="top" wrapText="1"/>
    </xf>
    <xf numFmtId="0" fontId="2" fillId="0" borderId="0" xfId="0" applyFont="1" applyAlignment="1">
      <alignment horizontal="center" wrapText="1"/>
    </xf>
    <xf numFmtId="0" fontId="5" fillId="0" borderId="0" xfId="2" applyFont="1" applyAlignment="1">
      <alignment horizontal="center"/>
    </xf>
    <xf numFmtId="0" fontId="10" fillId="6" borderId="6" xfId="3" applyFont="1" applyFill="1" applyBorder="1" applyAlignment="1" applyProtection="1">
      <alignment vertical="center"/>
      <protection hidden="1"/>
    </xf>
    <xf numFmtId="0" fontId="5" fillId="3" borderId="8" xfId="0" applyFont="1" applyFill="1" applyBorder="1" applyAlignment="1">
      <alignment vertical="center"/>
    </xf>
    <xf numFmtId="0" fontId="6" fillId="3" borderId="8" xfId="0" applyFont="1" applyFill="1" applyBorder="1" applyAlignment="1">
      <alignment vertical="center"/>
    </xf>
    <xf numFmtId="0" fontId="7" fillId="5" borderId="3" xfId="0" applyFont="1" applyFill="1" applyBorder="1" applyAlignment="1">
      <alignment horizontal="center" vertical="top" wrapText="1"/>
    </xf>
    <xf numFmtId="0" fontId="6" fillId="3" borderId="1" xfId="0" applyFont="1" applyFill="1" applyBorder="1" applyAlignment="1">
      <alignment vertical="center" wrapText="1"/>
    </xf>
    <xf numFmtId="0" fontId="7" fillId="5" borderId="1" xfId="0" applyFont="1" applyFill="1" applyBorder="1" applyAlignment="1">
      <alignment horizontal="center" vertical="top"/>
    </xf>
    <xf numFmtId="0" fontId="10" fillId="6" borderId="5" xfId="3" applyFont="1" applyFill="1" applyBorder="1" applyAlignment="1" applyProtection="1">
      <alignment vertical="center"/>
      <protection hidden="1"/>
    </xf>
    <xf numFmtId="0" fontId="7" fillId="0" borderId="0" xfId="2" applyFont="1" applyAlignment="1">
      <alignment horizontal="right"/>
    </xf>
    <xf numFmtId="164" fontId="6" fillId="0" borderId="4" xfId="6" applyNumberFormat="1" applyFont="1" applyBorder="1"/>
    <xf numFmtId="0" fontId="5" fillId="0" borderId="1" xfId="1" applyNumberFormat="1" applyFont="1" applyFill="1" applyBorder="1" applyAlignment="1" applyProtection="1">
      <alignment horizontal="center" vertical="center"/>
    </xf>
    <xf numFmtId="164" fontId="6" fillId="0" borderId="1" xfId="6" applyNumberFormat="1" applyFont="1" applyBorder="1"/>
    <xf numFmtId="0" fontId="6" fillId="0" borderId="2" xfId="2" applyFont="1" applyBorder="1" applyAlignment="1">
      <alignment horizontal="center" vertical="center" wrapText="1"/>
    </xf>
    <xf numFmtId="0" fontId="10" fillId="3" borderId="0" xfId="0" applyFont="1" applyFill="1" applyAlignment="1">
      <alignment vertical="top" wrapText="1"/>
    </xf>
    <xf numFmtId="0" fontId="10" fillId="7" borderId="2" xfId="2" applyFont="1" applyFill="1" applyBorder="1" applyAlignment="1">
      <alignment horizontal="right" vertical="top" wrapText="1"/>
    </xf>
    <xf numFmtId="164" fontId="0" fillId="0" borderId="1" xfId="0" applyNumberFormat="1" applyBorder="1" applyAlignment="1">
      <alignment horizontal="right"/>
    </xf>
    <xf numFmtId="164" fontId="7" fillId="8" borderId="9" xfId="2" applyNumberFormat="1" applyFont="1" applyFill="1" applyBorder="1" applyAlignment="1">
      <alignment horizontal="right"/>
    </xf>
    <xf numFmtId="0" fontId="5" fillId="0" borderId="0" xfId="2" applyFont="1" applyAlignment="1">
      <alignment vertical="top" wrapText="1"/>
    </xf>
    <xf numFmtId="0" fontId="0" fillId="0" borderId="0" xfId="0" applyAlignment="1">
      <alignment vertical="top"/>
    </xf>
    <xf numFmtId="0" fontId="0" fillId="0" borderId="0" xfId="0" applyAlignment="1">
      <alignment vertical="top"/>
    </xf>
    <xf numFmtId="0" fontId="6" fillId="3" borderId="0" xfId="0" applyFont="1" applyFill="1" applyBorder="1" applyAlignment="1">
      <alignment vertical="center"/>
    </xf>
    <xf numFmtId="0" fontId="3" fillId="0" borderId="0" xfId="0" applyFont="1" applyAlignment="1">
      <alignment horizontal="left"/>
    </xf>
    <xf numFmtId="0" fontId="10" fillId="6" borderId="11" xfId="3" applyFont="1" applyFill="1" applyBorder="1" applyAlignment="1" applyProtection="1">
      <alignment vertical="center"/>
      <protection hidden="1"/>
    </xf>
    <xf numFmtId="44" fontId="7" fillId="0" borderId="8" xfId="1" applyFont="1" applyFill="1" applyBorder="1" applyAlignment="1" applyProtection="1">
      <alignment horizontal="right" vertical="center"/>
    </xf>
    <xf numFmtId="44" fontId="7" fillId="0" borderId="0" xfId="1" applyFont="1" applyFill="1" applyBorder="1" applyAlignment="1" applyProtection="1">
      <alignment horizontal="right" vertical="center"/>
    </xf>
    <xf numFmtId="0" fontId="16" fillId="0" borderId="0" xfId="0" applyFont="1" applyAlignment="1">
      <alignment wrapText="1"/>
    </xf>
    <xf numFmtId="0" fontId="16" fillId="0" borderId="0" xfId="0" applyFont="1" applyAlignment="1">
      <alignment vertical="top" wrapText="1"/>
    </xf>
    <xf numFmtId="0" fontId="6" fillId="0" borderId="1" xfId="2" applyFont="1" applyBorder="1" applyAlignment="1">
      <alignment horizontal="center" vertical="center"/>
    </xf>
    <xf numFmtId="0" fontId="0" fillId="0" borderId="10" xfId="0" applyBorder="1" applyAlignment="1">
      <alignment horizontal="center"/>
    </xf>
    <xf numFmtId="0" fontId="0" fillId="0" borderId="1" xfId="0" applyBorder="1" applyAlignment="1">
      <alignment horizontal="center"/>
    </xf>
    <xf numFmtId="0" fontId="0" fillId="0" borderId="12" xfId="0" applyBorder="1" applyAlignment="1">
      <alignment horizontal="center"/>
    </xf>
    <xf numFmtId="0" fontId="10" fillId="7" borderId="2" xfId="2" applyFont="1" applyFill="1" applyBorder="1" applyAlignment="1">
      <alignment horizontal="center" vertical="top" wrapText="1"/>
    </xf>
    <xf numFmtId="0" fontId="10" fillId="5" borderId="2" xfId="0" applyFont="1" applyFill="1" applyBorder="1" applyAlignment="1">
      <alignment horizontal="center" vertical="top" wrapText="1"/>
    </xf>
    <xf numFmtId="0" fontId="6" fillId="0" borderId="1" xfId="6" applyFont="1" applyBorder="1" applyAlignment="1">
      <alignment horizontal="center"/>
    </xf>
    <xf numFmtId="164" fontId="6" fillId="4" borderId="1" xfId="6" applyNumberFormat="1" applyFont="1" applyFill="1" applyBorder="1" applyProtection="1">
      <protection locked="0"/>
    </xf>
    <xf numFmtId="164" fontId="6" fillId="4" borderId="10" xfId="6" applyNumberFormat="1" applyFont="1" applyFill="1" applyBorder="1" applyProtection="1">
      <protection locked="0"/>
    </xf>
    <xf numFmtId="0" fontId="0" fillId="4" borderId="1" xfId="0" applyFill="1" applyBorder="1" applyAlignment="1" applyProtection="1">
      <protection locked="0"/>
    </xf>
    <xf numFmtId="0" fontId="17" fillId="0" borderId="2" xfId="2" applyFont="1" applyBorder="1" applyAlignment="1">
      <alignment horizontal="center" vertical="center" wrapText="1"/>
    </xf>
    <xf numFmtId="0" fontId="10" fillId="6" borderId="5" xfId="3" applyFont="1" applyFill="1" applyBorder="1" applyAlignment="1" applyProtection="1">
      <alignment horizontal="left" vertical="center" wrapText="1"/>
      <protection hidden="1"/>
    </xf>
    <xf numFmtId="0" fontId="10" fillId="6" borderId="6" xfId="3" applyFont="1" applyFill="1" applyBorder="1" applyAlignment="1" applyProtection="1">
      <alignment horizontal="left" vertical="center"/>
      <protection hidden="1"/>
    </xf>
    <xf numFmtId="0" fontId="10" fillId="6" borderId="11" xfId="3" applyFont="1" applyFill="1" applyBorder="1" applyAlignment="1" applyProtection="1">
      <alignment horizontal="left" vertical="center"/>
      <protection hidden="1"/>
    </xf>
    <xf numFmtId="0" fontId="5" fillId="0" borderId="0" xfId="2" applyFont="1" applyAlignment="1">
      <alignment vertical="top" wrapText="1"/>
    </xf>
    <xf numFmtId="0" fontId="0" fillId="0" borderId="0" xfId="0" applyAlignment="1">
      <alignment vertical="top"/>
    </xf>
  </cellXfs>
  <cellStyles count="16">
    <cellStyle name="60% - Accent1 2" xfId="12" xr:uid="{CCECAFB7-942C-41DB-9AC7-0B88F9A4ADBC}"/>
    <cellStyle name="Euro" xfId="10" xr:uid="{6B25C852-BB1A-40F4-AC4A-DA29AD2F8856}"/>
    <cellStyle name="Komma 2" xfId="5" xr:uid="{0B318C3D-2FCD-4996-B4F9-812E92649055}"/>
    <cellStyle name="Komma 3" xfId="8" xr:uid="{7CD972E2-78BA-4DE0-83D7-4C2F089FCBA4}"/>
    <cellStyle name="Komma 4" xfId="11" xr:uid="{DC687AC0-CA9C-4C7A-B6C1-E5CD5638F13C}"/>
    <cellStyle name="Komma 5" xfId="15" xr:uid="{00000000-0005-0000-0000-00003C000000}"/>
    <cellStyle name="Normal_ KLM-CTR(STA)-Recap.xls" xfId="3" xr:uid="{D851B184-BE18-48B3-BF29-1AD821920061}"/>
    <cellStyle name="Normal_AFRPPRIJS.xls" xfId="6" xr:uid="{956841FB-9FB3-41AE-90A7-44C78D5A7F0E}"/>
    <cellStyle name="Standaard" xfId="0" builtinId="0"/>
    <cellStyle name="Standaard 2" xfId="2" xr:uid="{00308D3F-8A3F-47A6-88C7-B163EBCDEC8D}"/>
    <cellStyle name="Standaard 2 2" xfId="4" xr:uid="{2E07FBA9-BFF5-457B-AC40-013166AC8CAD}"/>
    <cellStyle name="Standaard 2 2 2" xfId="13" xr:uid="{2B5638B9-2DCB-4A19-BE91-93A6C99CB692}"/>
    <cellStyle name="Standaard 3" xfId="9" xr:uid="{A3ACCC63-3BBF-474D-BF7C-10EDF7ABE3AB}"/>
    <cellStyle name="Standaard 4" xfId="7" xr:uid="{921F8EEA-4795-42DA-ADE1-7D0B18EB3414}"/>
    <cellStyle name="Valuta" xfId="1" builtinId="4"/>
    <cellStyle name="Valuta 2" xfId="14" xr:uid="{5E22088E-E56D-4EEC-920F-0D2B9E8A7D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93D14-9035-4D47-BB86-BABC0CD5B38E}">
  <dimension ref="A1:I44"/>
  <sheetViews>
    <sheetView tabSelected="1" topLeftCell="A22" zoomScale="55" zoomScaleNormal="55" workbookViewId="0">
      <selection activeCell="G29" sqref="G29"/>
    </sheetView>
  </sheetViews>
  <sheetFormatPr defaultRowHeight="14.5"/>
  <cols>
    <col min="1" max="1" width="89.6328125" customWidth="1"/>
    <col min="2" max="2" width="33" bestFit="1" customWidth="1"/>
    <col min="3" max="3" width="34.453125" bestFit="1" customWidth="1"/>
    <col min="4" max="4" width="18.90625" customWidth="1"/>
    <col min="5" max="5" width="28.81640625" customWidth="1"/>
    <col min="6" max="6" width="18.08984375" customWidth="1"/>
    <col min="7" max="7" width="17.54296875" customWidth="1"/>
    <col min="8" max="8" width="12.90625" style="17" customWidth="1"/>
  </cols>
  <sheetData>
    <row r="1" spans="1:8" ht="21">
      <c r="A1" s="6" t="s">
        <v>73</v>
      </c>
    </row>
    <row r="2" spans="1:8" ht="29.5" customHeight="1">
      <c r="A2" s="33" t="s">
        <v>0</v>
      </c>
    </row>
    <row r="3" spans="1:8" ht="25" customHeight="1">
      <c r="A3" s="41" t="s">
        <v>1</v>
      </c>
      <c r="B3" s="56"/>
    </row>
    <row r="4" spans="1:8" ht="15" thickBot="1">
      <c r="F4" s="7"/>
      <c r="G4" s="7"/>
      <c r="H4" s="19"/>
    </row>
    <row r="5" spans="1:8" ht="15" customHeight="1" thickBot="1">
      <c r="A5" s="58" t="s">
        <v>58</v>
      </c>
      <c r="B5" s="59"/>
      <c r="C5" s="59"/>
      <c r="D5" s="59"/>
      <c r="E5" s="59"/>
      <c r="F5" s="59"/>
      <c r="G5" s="59"/>
      <c r="H5" s="60"/>
    </row>
    <row r="6" spans="1:8" ht="45" customHeight="1">
      <c r="A6" s="14" t="s">
        <v>2</v>
      </c>
      <c r="B6" s="14" t="s">
        <v>3</v>
      </c>
      <c r="C6" s="14" t="s">
        <v>4</v>
      </c>
      <c r="D6" s="14" t="s">
        <v>5</v>
      </c>
      <c r="E6" s="14" t="s">
        <v>66</v>
      </c>
      <c r="F6" s="14" t="s">
        <v>48</v>
      </c>
      <c r="G6" s="51" t="s">
        <v>6</v>
      </c>
      <c r="H6" s="34" t="s">
        <v>7</v>
      </c>
    </row>
    <row r="7" spans="1:8">
      <c r="A7" s="8" t="s">
        <v>8</v>
      </c>
      <c r="B7" s="8" t="s">
        <v>52</v>
      </c>
      <c r="C7" s="12" t="s">
        <v>9</v>
      </c>
      <c r="D7" s="57">
        <v>24</v>
      </c>
      <c r="E7" s="54"/>
      <c r="F7" s="54"/>
      <c r="G7" s="53">
        <v>4</v>
      </c>
      <c r="H7" s="35">
        <f>E7+(F7*G7)</f>
        <v>0</v>
      </c>
    </row>
    <row r="8" spans="1:8">
      <c r="A8" s="8" t="s">
        <v>10</v>
      </c>
      <c r="B8" s="8" t="s">
        <v>11</v>
      </c>
      <c r="C8" s="12" t="s">
        <v>12</v>
      </c>
      <c r="D8" s="32">
        <v>8</v>
      </c>
      <c r="E8" s="54"/>
      <c r="F8" s="54"/>
      <c r="G8" s="53">
        <v>4</v>
      </c>
      <c r="H8" s="35">
        <f t="shared" ref="H8:H21" si="0">E8+(F8*G8)</f>
        <v>0</v>
      </c>
    </row>
    <row r="9" spans="1:8">
      <c r="A9" s="8" t="s">
        <v>13</v>
      </c>
      <c r="B9" s="8" t="s">
        <v>14</v>
      </c>
      <c r="C9" s="12" t="s">
        <v>15</v>
      </c>
      <c r="D9" s="32">
        <v>8</v>
      </c>
      <c r="E9" s="54"/>
      <c r="F9" s="54"/>
      <c r="G9" s="53">
        <v>4</v>
      </c>
      <c r="H9" s="35">
        <f t="shared" si="0"/>
        <v>0</v>
      </c>
    </row>
    <row r="10" spans="1:8">
      <c r="A10" s="8" t="s">
        <v>16</v>
      </c>
      <c r="B10" s="8" t="s">
        <v>17</v>
      </c>
      <c r="C10" s="12" t="s">
        <v>15</v>
      </c>
      <c r="D10" s="32">
        <v>8</v>
      </c>
      <c r="E10" s="54"/>
      <c r="F10" s="54"/>
      <c r="G10" s="53">
        <v>4</v>
      </c>
      <c r="H10" s="35">
        <f t="shared" si="0"/>
        <v>0</v>
      </c>
    </row>
    <row r="11" spans="1:8">
      <c r="A11" s="8" t="s">
        <v>49</v>
      </c>
      <c r="B11" s="8" t="s">
        <v>18</v>
      </c>
      <c r="C11" s="12" t="s">
        <v>19</v>
      </c>
      <c r="D11" s="32">
        <v>8</v>
      </c>
      <c r="E11" s="54"/>
      <c r="F11" s="54"/>
      <c r="G11" s="53">
        <v>4</v>
      </c>
      <c r="H11" s="35">
        <f t="shared" si="0"/>
        <v>0</v>
      </c>
    </row>
    <row r="12" spans="1:8">
      <c r="A12" s="8" t="s">
        <v>20</v>
      </c>
      <c r="B12" s="8" t="s">
        <v>21</v>
      </c>
      <c r="C12" s="12" t="s">
        <v>19</v>
      </c>
      <c r="D12" s="32">
        <v>8</v>
      </c>
      <c r="E12" s="54"/>
      <c r="F12" s="54"/>
      <c r="G12" s="53">
        <v>4</v>
      </c>
      <c r="H12" s="35">
        <f t="shared" si="0"/>
        <v>0</v>
      </c>
    </row>
    <row r="13" spans="1:8">
      <c r="A13" s="8" t="s">
        <v>22</v>
      </c>
      <c r="B13" s="8" t="s">
        <v>23</v>
      </c>
      <c r="C13" s="18" t="s">
        <v>24</v>
      </c>
      <c r="D13" s="32">
        <v>4</v>
      </c>
      <c r="E13" s="54"/>
      <c r="F13" s="54"/>
      <c r="G13" s="53">
        <v>4</v>
      </c>
      <c r="H13" s="35">
        <f t="shared" si="0"/>
        <v>0</v>
      </c>
    </row>
    <row r="14" spans="1:8">
      <c r="A14" s="8" t="s">
        <v>30</v>
      </c>
      <c r="B14" s="9" t="s">
        <v>31</v>
      </c>
      <c r="C14" s="18" t="s">
        <v>27</v>
      </c>
      <c r="D14" s="32">
        <v>4</v>
      </c>
      <c r="E14" s="54"/>
      <c r="F14" s="54"/>
      <c r="G14" s="53">
        <v>4</v>
      </c>
      <c r="H14" s="35">
        <f t="shared" si="0"/>
        <v>0</v>
      </c>
    </row>
    <row r="15" spans="1:8">
      <c r="A15" s="8" t="s">
        <v>32</v>
      </c>
      <c r="B15" s="9" t="s">
        <v>33</v>
      </c>
      <c r="C15" s="18" t="s">
        <v>27</v>
      </c>
      <c r="D15" s="32">
        <v>4</v>
      </c>
      <c r="E15" s="54"/>
      <c r="F15" s="54"/>
      <c r="G15" s="53">
        <v>4</v>
      </c>
      <c r="H15" s="35">
        <f t="shared" si="0"/>
        <v>0</v>
      </c>
    </row>
    <row r="16" spans="1:8">
      <c r="A16" s="8" t="s">
        <v>36</v>
      </c>
      <c r="B16" s="9" t="s">
        <v>37</v>
      </c>
      <c r="C16" s="18" t="s">
        <v>27</v>
      </c>
      <c r="D16" s="32">
        <v>4</v>
      </c>
      <c r="E16" s="54"/>
      <c r="F16" s="54"/>
      <c r="G16" s="53">
        <v>4</v>
      </c>
      <c r="H16" s="35">
        <f t="shared" si="0"/>
        <v>0</v>
      </c>
    </row>
    <row r="17" spans="1:9">
      <c r="A17" s="8" t="s">
        <v>38</v>
      </c>
      <c r="B17" s="9" t="s">
        <v>39</v>
      </c>
      <c r="C17" s="18" t="s">
        <v>27</v>
      </c>
      <c r="D17" s="32">
        <v>4</v>
      </c>
      <c r="E17" s="54"/>
      <c r="F17" s="54"/>
      <c r="G17" s="53">
        <v>4</v>
      </c>
      <c r="H17" s="35">
        <f t="shared" si="0"/>
        <v>0</v>
      </c>
    </row>
    <row r="18" spans="1:9">
      <c r="A18" s="8" t="s">
        <v>34</v>
      </c>
      <c r="B18" s="9" t="s">
        <v>35</v>
      </c>
      <c r="C18" s="18" t="s">
        <v>27</v>
      </c>
      <c r="D18" s="32">
        <v>4</v>
      </c>
      <c r="E18" s="54"/>
      <c r="F18" s="54"/>
      <c r="G18" s="53">
        <v>4</v>
      </c>
      <c r="H18" s="35">
        <f t="shared" si="0"/>
        <v>0</v>
      </c>
    </row>
    <row r="19" spans="1:9">
      <c r="A19" s="8" t="s">
        <v>28</v>
      </c>
      <c r="B19" s="9" t="s">
        <v>29</v>
      </c>
      <c r="C19" s="18" t="s">
        <v>27</v>
      </c>
      <c r="D19" s="32">
        <v>4</v>
      </c>
      <c r="E19" s="54"/>
      <c r="F19" s="54"/>
      <c r="G19" s="53">
        <v>4</v>
      </c>
      <c r="H19" s="35">
        <f t="shared" si="0"/>
        <v>0</v>
      </c>
    </row>
    <row r="20" spans="1:9">
      <c r="A20" s="8" t="s">
        <v>25</v>
      </c>
      <c r="B20" s="9" t="s">
        <v>26</v>
      </c>
      <c r="C20" s="18" t="s">
        <v>27</v>
      </c>
      <c r="D20" s="32">
        <v>4</v>
      </c>
      <c r="E20" s="54"/>
      <c r="F20" s="54"/>
      <c r="G20" s="53">
        <v>4</v>
      </c>
      <c r="H20" s="35">
        <f t="shared" si="0"/>
        <v>0</v>
      </c>
    </row>
    <row r="21" spans="1:9" ht="15" thickBot="1">
      <c r="A21" s="8" t="s">
        <v>40</v>
      </c>
      <c r="B21" s="8" t="s">
        <v>41</v>
      </c>
      <c r="C21" s="12" t="s">
        <v>42</v>
      </c>
      <c r="D21" s="32">
        <v>4</v>
      </c>
      <c r="E21" s="54"/>
      <c r="F21" s="54"/>
      <c r="G21" s="53">
        <v>4</v>
      </c>
      <c r="H21" s="35">
        <f t="shared" si="0"/>
        <v>0</v>
      </c>
    </row>
    <row r="22" spans="1:9" s="5" customFormat="1" ht="15" thickBot="1">
      <c r="A22" s="11" t="s">
        <v>43</v>
      </c>
      <c r="B22" s="4"/>
      <c r="C22" s="28" t="s">
        <v>54</v>
      </c>
      <c r="D22" s="3"/>
      <c r="E22" s="3"/>
      <c r="F22" s="3"/>
      <c r="G22" s="3"/>
      <c r="H22" s="36">
        <f>SUM(H7:H21)</f>
        <v>0</v>
      </c>
    </row>
    <row r="23" spans="1:9">
      <c r="A23" s="3"/>
      <c r="B23" s="3"/>
      <c r="C23" s="3"/>
      <c r="D23" s="3"/>
      <c r="E23" s="3"/>
      <c r="F23" s="3"/>
      <c r="G23" s="3"/>
      <c r="H23" s="20"/>
      <c r="I23" s="3"/>
    </row>
    <row r="24" spans="1:9" ht="46" customHeight="1">
      <c r="A24" s="61" t="s">
        <v>67</v>
      </c>
      <c r="B24" s="62"/>
      <c r="C24" s="62"/>
      <c r="D24" s="62"/>
      <c r="E24" s="62"/>
      <c r="F24" s="62"/>
      <c r="G24" s="62"/>
      <c r="H24" s="62"/>
    </row>
    <row r="25" spans="1:9" ht="17.5" customHeight="1" thickBot="1">
      <c r="A25" s="37"/>
      <c r="B25" s="38"/>
      <c r="C25" s="38"/>
      <c r="D25" s="39"/>
      <c r="E25" s="38"/>
      <c r="F25" s="38"/>
      <c r="G25" s="38"/>
      <c r="H25" s="38"/>
    </row>
    <row r="26" spans="1:9" ht="17.5" customHeight="1" thickBot="1">
      <c r="A26" s="27" t="s">
        <v>59</v>
      </c>
      <c r="B26" s="21"/>
      <c r="C26" s="21"/>
      <c r="D26" s="21"/>
      <c r="E26" s="42"/>
      <c r="F26" s="17"/>
      <c r="G26" s="17"/>
    </row>
    <row r="27" spans="1:9" ht="22.5" customHeight="1">
      <c r="A27" s="1" t="s">
        <v>64</v>
      </c>
      <c r="B27" s="24" t="s">
        <v>51</v>
      </c>
      <c r="C27" s="24" t="s">
        <v>57</v>
      </c>
      <c r="D27" s="52" t="s">
        <v>6</v>
      </c>
      <c r="E27" s="10" t="s">
        <v>44</v>
      </c>
      <c r="F27" s="17"/>
      <c r="G27" s="17"/>
    </row>
    <row r="28" spans="1:9" ht="21" customHeight="1">
      <c r="A28" s="22" t="s">
        <v>69</v>
      </c>
      <c r="B28" s="55"/>
      <c r="C28" s="48">
        <v>300</v>
      </c>
      <c r="D28" s="49">
        <v>4</v>
      </c>
      <c r="E28" s="29">
        <f>B28*C28*D28</f>
        <v>0</v>
      </c>
      <c r="F28" s="17"/>
      <c r="G28" s="17"/>
    </row>
    <row r="29" spans="1:9" ht="19" customHeight="1">
      <c r="A29" s="22" t="s">
        <v>70</v>
      </c>
      <c r="B29" s="55"/>
      <c r="C29" s="48">
        <v>200</v>
      </c>
      <c r="D29" s="49">
        <v>4</v>
      </c>
      <c r="E29" s="29">
        <f t="shared" ref="E29:E32" si="1">B29*C29*D29</f>
        <v>0</v>
      </c>
      <c r="F29" s="17"/>
      <c r="G29" s="17"/>
    </row>
    <row r="30" spans="1:9" ht="22" customHeight="1">
      <c r="A30" s="23" t="s">
        <v>71</v>
      </c>
      <c r="B30" s="55"/>
      <c r="C30" s="48">
        <v>100</v>
      </c>
      <c r="D30" s="49">
        <v>4</v>
      </c>
      <c r="E30" s="29">
        <f t="shared" si="1"/>
        <v>0</v>
      </c>
      <c r="F30" s="17"/>
      <c r="G30" s="17"/>
    </row>
    <row r="31" spans="1:9" ht="18" customHeight="1">
      <c r="A31" s="23" t="s">
        <v>45</v>
      </c>
      <c r="B31" s="55"/>
      <c r="C31" s="50">
        <v>50</v>
      </c>
      <c r="D31" s="49">
        <v>4</v>
      </c>
      <c r="E31" s="29">
        <f t="shared" si="1"/>
        <v>0</v>
      </c>
      <c r="F31" s="17"/>
      <c r="G31" s="17"/>
    </row>
    <row r="32" spans="1:9" ht="18.5" customHeight="1" thickBot="1">
      <c r="A32" s="23" t="s">
        <v>46</v>
      </c>
      <c r="B32" s="55"/>
      <c r="C32" s="49">
        <v>20</v>
      </c>
      <c r="D32" s="49">
        <v>4</v>
      </c>
      <c r="E32" s="29">
        <f t="shared" si="1"/>
        <v>0</v>
      </c>
      <c r="F32" s="17"/>
      <c r="G32" s="17"/>
    </row>
    <row r="33" spans="1:7" ht="14.5" customHeight="1" thickBot="1">
      <c r="A33" s="45"/>
      <c r="C33" s="44" t="s">
        <v>53</v>
      </c>
      <c r="D33" s="44"/>
      <c r="E33" s="13">
        <f>SUM(E28:E32)</f>
        <v>0</v>
      </c>
      <c r="F33" s="17"/>
      <c r="G33" s="17"/>
    </row>
    <row r="34" spans="1:7" ht="47.5" customHeight="1">
      <c r="A34" s="46" t="s">
        <v>50</v>
      </c>
      <c r="C34" s="44"/>
      <c r="D34" s="44"/>
      <c r="E34" s="17"/>
      <c r="F34" s="17"/>
      <c r="G34" s="17"/>
    </row>
    <row r="35" spans="1:7" ht="15" thickBot="1"/>
    <row r="36" spans="1:7" ht="15" customHeight="1" thickBot="1">
      <c r="A36" s="27" t="s">
        <v>68</v>
      </c>
      <c r="B36" s="21"/>
      <c r="C36" s="21"/>
      <c r="D36" s="21"/>
      <c r="E36" s="42"/>
    </row>
    <row r="37" spans="1:7" ht="19" customHeight="1">
      <c r="A37" s="1" t="s">
        <v>47</v>
      </c>
      <c r="B37" s="26" t="s">
        <v>63</v>
      </c>
      <c r="C37" s="16" t="s">
        <v>56</v>
      </c>
      <c r="D37" s="52" t="s">
        <v>6</v>
      </c>
      <c r="E37" s="10" t="s">
        <v>44</v>
      </c>
    </row>
    <row r="38" spans="1:7" ht="23.5" customHeight="1">
      <c r="A38" s="15" t="s">
        <v>60</v>
      </c>
      <c r="B38" s="54"/>
      <c r="C38" s="30">
        <v>60</v>
      </c>
      <c r="D38" s="30">
        <v>4</v>
      </c>
      <c r="E38" s="31">
        <f>B38*C38*D38</f>
        <v>0</v>
      </c>
    </row>
    <row r="39" spans="1:7" ht="37.5" customHeight="1">
      <c r="A39" s="25" t="s">
        <v>61</v>
      </c>
      <c r="B39" s="54"/>
      <c r="C39" s="47">
        <v>6</v>
      </c>
      <c r="D39" s="47" t="s">
        <v>65</v>
      </c>
      <c r="E39" s="31">
        <f>B39*C39</f>
        <v>0</v>
      </c>
    </row>
    <row r="40" spans="1:7" ht="54" customHeight="1" thickBot="1">
      <c r="A40" s="25" t="s">
        <v>62</v>
      </c>
      <c r="B40" s="54"/>
      <c r="C40" s="47">
        <v>6</v>
      </c>
      <c r="D40" s="47">
        <v>4</v>
      </c>
      <c r="E40" s="31">
        <f t="shared" ref="E40" si="2">B40*C40*D40</f>
        <v>0</v>
      </c>
    </row>
    <row r="41" spans="1:7" ht="15" thickBot="1">
      <c r="C41" s="43" t="s">
        <v>72</v>
      </c>
      <c r="D41" s="44"/>
      <c r="E41" s="13">
        <f>SUM(E38:E40)</f>
        <v>0</v>
      </c>
    </row>
    <row r="42" spans="1:7" ht="15" thickBot="1">
      <c r="E42" s="2"/>
    </row>
    <row r="43" spans="1:7" ht="15" thickBot="1">
      <c r="C43" s="44" t="s">
        <v>55</v>
      </c>
      <c r="D43" s="44"/>
      <c r="E43" s="13">
        <f>SUM(E41,E33,H22)</f>
        <v>0</v>
      </c>
    </row>
    <row r="44" spans="1:7">
      <c r="A44" s="40"/>
    </row>
  </sheetData>
  <sheetProtection algorithmName="SHA-512" hashValue="yMlOW3GJTDVMXi+PVNmrOSKppiL18h6stkiCV6hHUoH42y651k7OpQ4sxiV+koKpuIlGeke71ol7XYketZurkQ==" saltValue="p5rTwm5p8yaeKjH51P5Evg==" spinCount="100000" sheet="1" objects="1" scenarios="1"/>
  <mergeCells count="2">
    <mergeCell ref="A5:H5"/>
    <mergeCell ref="A24:H24"/>
  </mergeCells>
  <pageMargins left="0.7" right="0.7" top="0.75" bottom="0.75" header="0.3" footer="0.3"/>
  <pageSetup paperSize="9" scale="44"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5- Herzien 070422</vt:lpstr>
      <vt:lpstr>'Bijlage 5- Herzien 070422'!Afdrukbereik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Rothuizen</dc:creator>
  <cp:keywords/>
  <dc:description/>
  <cp:lastModifiedBy>Johan Rothuizen</cp:lastModifiedBy>
  <cp:revision/>
  <dcterms:created xsi:type="dcterms:W3CDTF">2021-10-25T13:12:23Z</dcterms:created>
  <dcterms:modified xsi:type="dcterms:W3CDTF">2022-04-07T14:51:09Z</dcterms:modified>
  <cp:category/>
  <cp:contentStatus/>
</cp:coreProperties>
</file>