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woerdennl-my.sharepoint.com/personal/bastings_s_woerden_nl/Documents/milieurstraat oudewater/"/>
    </mc:Choice>
  </mc:AlternateContent>
  <xr:revisionPtr revIDLastSave="0" documentId="8_{7C190D94-60BB-4401-86D2-68E279062F46}" xr6:coauthVersionLast="47" xr6:coauthVersionMax="47" xr10:uidLastSave="{00000000-0000-0000-0000-000000000000}"/>
  <bookViews>
    <workbookView xWindow="-120" yWindow="-120" windowWidth="19440" windowHeight="10440" activeTab="1" xr2:uid="{00000000-000D-0000-FFFF-FFFF00000000}"/>
  </bookViews>
  <sheets>
    <sheet name="1. Inschrijfprijs" sheetId="4" r:id="rId1"/>
    <sheet name="2. Prijs" sheetId="5" r:id="rId2"/>
    <sheet name="3. Opbrengst" sheetId="7" r:id="rId3"/>
  </sheets>
  <definedNames>
    <definedName name="_xlnm.Print_Area" localSheetId="0">'1. Inschrijfprijs'!$A$1:$C$6</definedName>
    <definedName name="_xlnm.Print_Area" localSheetId="1">'2. Prijs'!$A$1:$Q$3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5" l="1"/>
  <c r="O5" i="5"/>
  <c r="O6" i="5"/>
  <c r="O7" i="5"/>
  <c r="O8" i="5"/>
  <c r="O9" i="5"/>
  <c r="O10" i="5"/>
  <c r="O11" i="5"/>
  <c r="O4" i="5"/>
  <c r="N5" i="5"/>
  <c r="N6" i="5"/>
  <c r="N7" i="5"/>
  <c r="N8" i="5"/>
  <c r="N9" i="5"/>
  <c r="N10" i="5"/>
  <c r="N11" i="5"/>
  <c r="N4" i="5"/>
  <c r="M5" i="5"/>
  <c r="M6" i="5"/>
  <c r="M7" i="5"/>
  <c r="M8" i="5"/>
  <c r="P8" i="5" s="1"/>
  <c r="M9" i="5"/>
  <c r="M10" i="5"/>
  <c r="M11" i="5"/>
  <c r="M4" i="5"/>
  <c r="P6" i="5"/>
  <c r="P10" i="5" l="1"/>
  <c r="P9" i="5"/>
  <c r="M12" i="5"/>
  <c r="P5" i="5"/>
  <c r="O12" i="5"/>
  <c r="P4" i="5"/>
  <c r="P11" i="5"/>
  <c r="P7" i="5"/>
  <c r="G5" i="7"/>
  <c r="G6" i="7"/>
  <c r="G7" i="7"/>
  <c r="G8" i="7"/>
  <c r="G9" i="7"/>
  <c r="G10" i="7"/>
  <c r="G11" i="7"/>
  <c r="G4" i="7"/>
  <c r="D12" i="7"/>
  <c r="P12" i="5" l="1"/>
  <c r="O14" i="5" s="1"/>
  <c r="C4" i="4" s="1"/>
  <c r="G12" i="7"/>
  <c r="C5" i="4" s="1"/>
  <c r="C6" i="4" l="1"/>
</calcChain>
</file>

<file path=xl/sharedStrings.xml><?xml version="1.0" encoding="utf-8"?>
<sst xmlns="http://schemas.openxmlformats.org/spreadsheetml/2006/main" count="119" uniqueCount="60">
  <si>
    <t>Naam inschrijver: …………………………………………</t>
  </si>
  <si>
    <t>Nr.</t>
  </si>
  <si>
    <t>Omschrijving</t>
  </si>
  <si>
    <t>Aantal (B)</t>
  </si>
  <si>
    <t>Eenheid</t>
  </si>
  <si>
    <t>Subtotalen (AxB) excl. BTW</t>
  </si>
  <si>
    <t>Totaal</t>
  </si>
  <si>
    <t>Inschrijfprijs voor beoordeling</t>
  </si>
  <si>
    <t>Transport en verwerking Milieustraten</t>
  </si>
  <si>
    <t>ton</t>
  </si>
  <si>
    <t>NR.</t>
  </si>
  <si>
    <t xml:space="preserve">Voorwaarden </t>
  </si>
  <si>
    <t>Voorwaarde</t>
  </si>
  <si>
    <t>ALG</t>
  </si>
  <si>
    <t>Inschrijver past alleen de geel gearceerde cellen aan.</t>
  </si>
  <si>
    <t>De genoemde hoeveelheid (het aantal) wordt gebruikt voor de beoordeling. Aan de genoemde hoeveelheden kunnen geen rechten worden ontleend. De prijs per eenheid is van toepassing ongeacht het daadwerkelijke aantal.</t>
  </si>
  <si>
    <t>Dit prijsformulier moet door inschrijver rechtsgeldig ondertekend worden.</t>
  </si>
  <si>
    <t>Ondertekening (8)</t>
  </si>
  <si>
    <t>Naam inschrijver</t>
  </si>
  <si>
    <t>Naam ondertekenaar</t>
  </si>
  <si>
    <t>Datum ondertekening</t>
  </si>
  <si>
    <t>Handtekening</t>
  </si>
  <si>
    <t>Inschrijver vult uitsluitend de gele velden in:</t>
  </si>
  <si>
    <t xml:space="preserve">PRIJSINVULFORMULIER - Transport en verwerking </t>
  </si>
  <si>
    <t>subtotaal</t>
  </si>
  <si>
    <t>Naam afval</t>
  </si>
  <si>
    <t>Puin</t>
  </si>
  <si>
    <t>BSA</t>
  </si>
  <si>
    <t>Groen/tuinafval</t>
  </si>
  <si>
    <t>Hout C</t>
  </si>
  <si>
    <t>Gips</t>
  </si>
  <si>
    <t xml:space="preserve">Inschrijfprijs </t>
  </si>
  <si>
    <t>Prijs aftransport van Milieustraat Oudewater naar verwerkingslocatie, incl. beschikbaar stellen inzamelmiddel</t>
  </si>
  <si>
    <t>gemeente Oudewater</t>
  </si>
  <si>
    <t xml:space="preserve">PRIJSINVULFORMULIER - Inschrijfprijs </t>
  </si>
  <si>
    <t xml:space="preserve">Vaste prijs voor de genoemde dienstverlening conform alle voorwaarden uit het programma van eisen. Dit inclusief het aanbieden en beschikbaar houden van de eerste overslaglocatie. Het invullen van een 0 prijs is verboden. Als het kosten voor de opdrachtgever betreffen is de minimaal in te dienen prijs is € 0,01. </t>
  </si>
  <si>
    <t>Hout A en B (mix)</t>
  </si>
  <si>
    <t>huisvuil</t>
  </si>
  <si>
    <t>Teer/bitumen</t>
  </si>
  <si>
    <t>Huisvuil</t>
  </si>
  <si>
    <t>Hout Aen B (mix)</t>
  </si>
  <si>
    <t>Prijs diverse afvalstromen</t>
  </si>
  <si>
    <t>Opbrengst diverse afvalstromen</t>
  </si>
  <si>
    <t>Inschrijfprijs</t>
  </si>
  <si>
    <t>Overslag punt/
Verwerkingslokatie( adres, plaatsnaam, egenaar)</t>
  </si>
  <si>
    <t>Inschrijver vermeldt in kolom H de correcte  gegevens van de eerste ontvangstlocatie</t>
  </si>
  <si>
    <t>opbrengst per eenheid (A)</t>
  </si>
  <si>
    <t>Inschrijfprijs opbrengst</t>
  </si>
  <si>
    <t>afvalstroomnummer</t>
  </si>
  <si>
    <t>gemiddeld gewicht in ton per jaar (A)</t>
  </si>
  <si>
    <t>TOTAAL per stroom</t>
  </si>
  <si>
    <t>Tarief verwerking per eenheid (C)</t>
  </si>
  <si>
    <t>Tarief per transport (D)</t>
  </si>
  <si>
    <t>Subtotalen verwerking (AxC) excl. BTW</t>
  </si>
  <si>
    <t>Huur container per jaar (E)</t>
  </si>
  <si>
    <t>Aantal (F)</t>
  </si>
  <si>
    <r>
      <rPr>
        <b/>
        <sz val="9"/>
        <color rgb="FFFF0000"/>
        <rFont val="Century Gothic"/>
        <family val="2"/>
      </rPr>
      <t>verwacht aantal containers/ transport</t>
    </r>
    <r>
      <rPr>
        <b/>
        <sz val="9"/>
        <color indexed="9"/>
        <rFont val="Century Gothic"/>
        <family val="2"/>
      </rPr>
      <t xml:space="preserve">  per jaar (B)</t>
    </r>
  </si>
  <si>
    <r>
      <t>Subtotalen  huur(</t>
    </r>
    <r>
      <rPr>
        <b/>
        <sz val="9"/>
        <color rgb="FFFF0000"/>
        <rFont val="Century Gothic"/>
        <family val="2"/>
      </rPr>
      <t>GxE</t>
    </r>
    <r>
      <rPr>
        <b/>
        <sz val="9"/>
        <color indexed="9"/>
        <rFont val="Century Gothic"/>
        <family val="2"/>
      </rPr>
      <t>) excl. BTW</t>
    </r>
  </si>
  <si>
    <r>
      <t>Subtotalen transport (</t>
    </r>
    <r>
      <rPr>
        <b/>
        <sz val="9"/>
        <color rgb="FFFF0000"/>
        <rFont val="Century Gothic"/>
        <family val="2"/>
      </rPr>
      <t>BxD</t>
    </r>
    <r>
      <rPr>
        <b/>
        <sz val="9"/>
        <color indexed="9"/>
        <rFont val="Century Gothic"/>
        <family val="2"/>
      </rPr>
      <t>) excl. BTW</t>
    </r>
  </si>
  <si>
    <t>Aantal containers permanent aanwezig op milieustraat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</si>
</sst>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_-&quot;€&quot;\ * #,##0.00\-;_-&quot;€&quot;\ * &quot;-&quot;??_-;_-@_-"/>
    <numFmt numFmtId="164" formatCode="_ &quot;€&quot;\ * #,##0.00_ ;_ &quot;€&quot;\ * \-#,##0.00_ ;_ &quot;€&quot;\ * &quot;-&quot;??_ ;_ @_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4"/>
      <color indexed="9"/>
      <name val="Century Gothic"/>
      <family val="2"/>
    </font>
    <font>
      <b/>
      <sz val="10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indexed="9"/>
      <name val="Century Gothic"/>
      <family val="2"/>
    </font>
    <font>
      <b/>
      <sz val="11"/>
      <name val="Century Gothic"/>
      <family val="2"/>
    </font>
    <font>
      <sz val="8"/>
      <name val="Arial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5" borderId="0" applyFill="0"/>
    <xf numFmtId="0" fontId="3" fillId="5" borderId="0" applyFill="0"/>
    <xf numFmtId="0" fontId="3" fillId="0" borderId="0"/>
    <xf numFmtId="0" fontId="3" fillId="0" borderId="18"/>
    <xf numFmtId="0" fontId="2" fillId="0" borderId="0"/>
    <xf numFmtId="0" fontId="1" fillId="0" borderId="0"/>
    <xf numFmtId="0" fontId="1" fillId="0" borderId="0"/>
    <xf numFmtId="0" fontId="14" fillId="0" borderId="0"/>
  </cellStyleXfs>
  <cellXfs count="111">
    <xf numFmtId="0" fontId="0" fillId="0" borderId="0" xfId="0"/>
    <xf numFmtId="0" fontId="3" fillId="0" borderId="0" xfId="0" applyFont="1"/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64" fontId="8" fillId="0" borderId="0" xfId="3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0" xfId="2" applyFont="1" applyFill="1" applyBorder="1" applyAlignment="1">
      <alignment horizontal="center" vertical="center" wrapText="1"/>
    </xf>
    <xf numFmtId="164" fontId="8" fillId="0" borderId="13" xfId="3" applyFont="1" applyFill="1" applyBorder="1" applyAlignment="1">
      <alignment horizontal="center" vertical="center" wrapText="1"/>
    </xf>
    <xf numFmtId="164" fontId="8" fillId="0" borderId="9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/>
    <xf numFmtId="0" fontId="8" fillId="0" borderId="16" xfId="0" applyFont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8" fillId="4" borderId="0" xfId="1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2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9" fillId="6" borderId="21" xfId="8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2" borderId="2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8" fillId="4" borderId="17" xfId="8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13" fillId="0" borderId="18" xfId="11" applyFont="1" applyBorder="1" applyAlignment="1">
      <alignment vertical="center"/>
    </xf>
    <xf numFmtId="0" fontId="13" fillId="0" borderId="27" xfId="11" applyFont="1" applyBorder="1" applyAlignment="1">
      <alignment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3" fillId="4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4" fillId="3" borderId="3" xfId="1" applyFont="1" applyFill="1" applyBorder="1" applyAlignment="1" applyProtection="1">
      <alignment horizontal="left"/>
      <protection locked="0"/>
    </xf>
    <xf numFmtId="0" fontId="4" fillId="3" borderId="4" xfId="1" applyFont="1" applyFill="1" applyBorder="1" applyAlignment="1" applyProtection="1">
      <alignment horizontal="left" vertical="center"/>
      <protection locked="0"/>
    </xf>
    <xf numFmtId="164" fontId="9" fillId="0" borderId="13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164" fontId="8" fillId="3" borderId="28" xfId="2" applyFont="1" applyFill="1" applyBorder="1" applyAlignment="1" applyProtection="1">
      <alignment horizontal="center" vertical="center" wrapText="1"/>
      <protection locked="0"/>
    </xf>
    <xf numFmtId="1" fontId="8" fillId="0" borderId="28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3" fillId="0" borderId="28" xfId="11" applyFont="1" applyBorder="1" applyAlignment="1">
      <alignment vertical="center"/>
    </xf>
    <xf numFmtId="0" fontId="9" fillId="0" borderId="29" xfId="0" applyFont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3" fillId="3" borderId="28" xfId="0" applyFont="1" applyFill="1" applyBorder="1"/>
    <xf numFmtId="0" fontId="4" fillId="3" borderId="4" xfId="1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13" fillId="3" borderId="0" xfId="11" applyFont="1" applyFill="1" applyBorder="1" applyAlignment="1" applyProtection="1">
      <alignment horizontal="center" vertical="center"/>
      <protection locked="0"/>
    </xf>
    <xf numFmtId="0" fontId="13" fillId="3" borderId="24" xfId="11" applyFont="1" applyFill="1" applyBorder="1" applyAlignment="1" applyProtection="1">
      <alignment horizontal="center" vertical="center"/>
      <protection locked="0"/>
    </xf>
    <xf numFmtId="0" fontId="0" fillId="0" borderId="28" xfId="0" applyFill="1" applyBorder="1"/>
    <xf numFmtId="44" fontId="8" fillId="0" borderId="28" xfId="0" applyNumberFormat="1" applyFont="1" applyFill="1" applyBorder="1" applyAlignment="1">
      <alignment horizontal="center" vertical="center" wrapText="1"/>
    </xf>
    <xf numFmtId="44" fontId="8" fillId="0" borderId="13" xfId="0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4" fontId="8" fillId="3" borderId="28" xfId="2" applyNumberFormat="1" applyFont="1" applyFill="1" applyBorder="1" applyAlignment="1" applyProtection="1">
      <alignment horizontal="center" vertical="center" wrapText="1"/>
      <protection locked="0"/>
    </xf>
    <xf numFmtId="44" fontId="8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7" fillId="2" borderId="28" xfId="1" applyFont="1" applyFill="1" applyBorder="1" applyAlignment="1">
      <alignment horizontal="left" vertical="center" wrapText="1"/>
    </xf>
    <xf numFmtId="0" fontId="13" fillId="3" borderId="18" xfId="11" applyFont="1" applyFill="1" applyBorder="1" applyAlignment="1" applyProtection="1">
      <alignment horizontal="center" vertical="center"/>
      <protection locked="0"/>
    </xf>
    <xf numFmtId="0" fontId="13" fillId="3" borderId="28" xfId="11" applyFont="1" applyFill="1" applyBorder="1" applyAlignment="1" applyProtection="1">
      <alignment horizontal="center" vertical="center"/>
      <protection locked="0"/>
    </xf>
    <xf numFmtId="0" fontId="13" fillId="3" borderId="27" xfId="11" applyFont="1" applyFill="1" applyBorder="1" applyAlignment="1" applyProtection="1">
      <alignment horizontal="center" vertical="center"/>
      <protection locked="0"/>
    </xf>
    <xf numFmtId="0" fontId="13" fillId="0" borderId="1" xfId="9" applyFont="1" applyBorder="1" applyAlignment="1">
      <alignment horizontal="left" vertical="center"/>
    </xf>
    <xf numFmtId="0" fontId="13" fillId="0" borderId="5" xfId="9" applyFont="1" applyBorder="1" applyAlignment="1">
      <alignment horizontal="left" vertical="center"/>
    </xf>
    <xf numFmtId="0" fontId="13" fillId="0" borderId="26" xfId="9" applyFont="1" applyBorder="1" applyAlignment="1">
      <alignment horizontal="left" vertical="center"/>
    </xf>
    <xf numFmtId="0" fontId="9" fillId="6" borderId="0" xfId="8" applyFont="1" applyFill="1" applyAlignment="1">
      <alignment horizontal="left" vertical="center" wrapText="1"/>
    </xf>
    <xf numFmtId="0" fontId="9" fillId="6" borderId="22" xfId="8" applyFont="1" applyFill="1" applyBorder="1" applyAlignment="1">
      <alignment horizontal="left" vertical="center" wrapText="1"/>
    </xf>
    <xf numFmtId="0" fontId="8" fillId="0" borderId="1" xfId="9" applyFont="1" applyBorder="1" applyAlignment="1">
      <alignment horizontal="left" vertical="center" wrapText="1"/>
    </xf>
    <xf numFmtId="0" fontId="8" fillId="0" borderId="5" xfId="9" applyFont="1" applyBorder="1" applyAlignment="1">
      <alignment horizontal="left" vertical="center" wrapText="1"/>
    </xf>
    <xf numFmtId="0" fontId="8" fillId="0" borderId="26" xfId="9" applyFont="1" applyBorder="1" applyAlignment="1">
      <alignment horizontal="left" vertical="center" wrapText="1"/>
    </xf>
    <xf numFmtId="0" fontId="13" fillId="0" borderId="1" xfId="9" applyFont="1" applyBorder="1" applyAlignment="1">
      <alignment horizontal="left" vertical="center" wrapText="1"/>
    </xf>
    <xf numFmtId="0" fontId="13" fillId="0" borderId="5" xfId="9" applyFont="1" applyBorder="1" applyAlignment="1">
      <alignment horizontal="left" vertical="center" wrapText="1"/>
    </xf>
    <xf numFmtId="0" fontId="13" fillId="0" borderId="26" xfId="9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left" vertical="center"/>
    </xf>
    <xf numFmtId="0" fontId="8" fillId="0" borderId="5" xfId="9" applyFont="1" applyBorder="1" applyAlignment="1">
      <alignment horizontal="left" vertical="center"/>
    </xf>
    <xf numFmtId="0" fontId="8" fillId="0" borderId="26" xfId="9" applyFont="1" applyBorder="1" applyAlignment="1">
      <alignment horizontal="left" vertical="center"/>
    </xf>
  </cellXfs>
  <cellStyles count="12">
    <cellStyle name="Standaard" xfId="0" builtinId="0"/>
    <cellStyle name="Standaard 10" xfId="1" xr:uid="{00000000-0005-0000-0000-000001000000}"/>
    <cellStyle name="Standaard 11" xfId="8" xr:uid="{8819DE2E-8CDE-4257-AA82-7540A95A1173}"/>
    <cellStyle name="Standaard 19" xfId="11" xr:uid="{E3FF5FFD-6342-4D9D-AF1A-334829A80A96}"/>
    <cellStyle name="Standaard 27" xfId="9" xr:uid="{F1CB8783-534F-4946-9FAE-73687985AE32}"/>
    <cellStyle name="Standaard 27 2" xfId="10" xr:uid="{3EE71AED-0243-4EB8-9B0F-7E255F2FB02A}"/>
    <cellStyle name="Stijl 1" xfId="4" xr:uid="{00000000-0005-0000-0000-000002000000}"/>
    <cellStyle name="Stijl 2" xfId="5" xr:uid="{00000000-0005-0000-0000-000003000000}"/>
    <cellStyle name="Stijl 3" xfId="6" xr:uid="{00000000-0005-0000-0000-000004000000}"/>
    <cellStyle name="Stijl 4" xfId="7" xr:uid="{00000000-0005-0000-0000-000005000000}"/>
    <cellStyle name="Valuta 2 2 2" xfId="3" xr:uid="{00000000-0005-0000-0000-000006000000}"/>
    <cellStyle name="Valuta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="71" zoomScaleNormal="71" workbookViewId="0">
      <selection activeCell="C17" sqref="C17"/>
    </sheetView>
  </sheetViews>
  <sheetFormatPr defaultRowHeight="12.75" x14ac:dyDescent="0.2"/>
  <cols>
    <col min="1" max="1" width="10.42578125" customWidth="1"/>
    <col min="2" max="2" width="56.7109375" customWidth="1"/>
    <col min="3" max="3" width="57.28515625" customWidth="1"/>
    <col min="4" max="6" width="28.85546875" customWidth="1"/>
  </cols>
  <sheetData>
    <row r="1" spans="1:4" ht="44.25" customHeight="1" x14ac:dyDescent="0.2">
      <c r="A1" s="85" t="s">
        <v>22</v>
      </c>
      <c r="B1" s="86"/>
      <c r="C1" s="48" t="s">
        <v>0</v>
      </c>
    </row>
    <row r="2" spans="1:4" ht="54" customHeight="1" x14ac:dyDescent="0.2">
      <c r="A2" s="85" t="s">
        <v>34</v>
      </c>
      <c r="B2" s="86"/>
      <c r="C2" s="20" t="s">
        <v>33</v>
      </c>
    </row>
    <row r="3" spans="1:4" ht="14.25" thickBot="1" x14ac:dyDescent="0.25">
      <c r="A3" s="2" t="s">
        <v>1</v>
      </c>
      <c r="B3" s="3" t="s">
        <v>2</v>
      </c>
      <c r="C3" s="4" t="s">
        <v>43</v>
      </c>
    </row>
    <row r="4" spans="1:4" ht="15" thickBot="1" x14ac:dyDescent="0.25">
      <c r="A4" s="6"/>
      <c r="B4" s="7" t="s">
        <v>41</v>
      </c>
      <c r="C4" s="19">
        <f>'2. Prijs'!O14</f>
        <v>0</v>
      </c>
      <c r="D4" s="47"/>
    </row>
    <row r="5" spans="1:4" ht="15" thickBot="1" x14ac:dyDescent="0.25">
      <c r="A5" s="6"/>
      <c r="B5" s="7" t="s">
        <v>42</v>
      </c>
      <c r="C5" s="19">
        <f>'3. Opbrengst'!G12</f>
        <v>0</v>
      </c>
    </row>
    <row r="6" spans="1:4" ht="15" thickBot="1" x14ac:dyDescent="0.25">
      <c r="A6" s="8" t="s">
        <v>6</v>
      </c>
      <c r="B6" s="9" t="s">
        <v>7</v>
      </c>
      <c r="C6" s="50">
        <f>C4-C5</f>
        <v>0</v>
      </c>
    </row>
    <row r="7" spans="1:4" ht="15" thickTop="1" x14ac:dyDescent="0.2">
      <c r="A7" s="12"/>
      <c r="B7" s="13"/>
      <c r="C7" s="14"/>
    </row>
  </sheetData>
  <mergeCells count="2">
    <mergeCell ref="A1:B1"/>
    <mergeCell ref="A2:B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4D08-D42F-42E0-A4F3-8FB630C12BD5}">
  <sheetPr>
    <pageSetUpPr fitToPage="1"/>
  </sheetPr>
  <dimension ref="A1:T29"/>
  <sheetViews>
    <sheetView showGridLines="0" tabSelected="1" topLeftCell="J6" zoomScale="80" zoomScaleNormal="80" zoomScaleSheetLayoutView="80" workbookViewId="0">
      <selection activeCell="P12" sqref="P12"/>
    </sheetView>
  </sheetViews>
  <sheetFormatPr defaultColWidth="8.85546875" defaultRowHeight="13.5" x14ac:dyDescent="0.25"/>
  <cols>
    <col min="1" max="1" width="8.85546875" style="1"/>
    <col min="2" max="2" width="50.7109375" style="1" customWidth="1"/>
    <col min="3" max="3" width="16.5703125" style="1" customWidth="1"/>
    <col min="4" max="4" width="22.85546875" style="1" customWidth="1"/>
    <col min="5" max="7" width="22.28515625" style="1" customWidth="1"/>
    <col min="8" max="10" width="27.5703125" style="1" customWidth="1"/>
    <col min="11" max="11" width="20.140625" style="1" customWidth="1"/>
    <col min="12" max="12" width="15.5703125" style="1" customWidth="1"/>
    <col min="13" max="14" width="28.28515625" style="1" customWidth="1"/>
    <col min="15" max="16" width="32.42578125" style="1" customWidth="1"/>
    <col min="17" max="17" width="62" style="21" customWidth="1"/>
    <col min="18" max="18" width="33.7109375" style="1" customWidth="1"/>
    <col min="19" max="19" width="28" style="1" customWidth="1"/>
    <col min="20" max="20" width="16.42578125" style="1" bestFit="1" customWidth="1"/>
    <col min="21" max="16384" width="8.85546875" style="1"/>
  </cols>
  <sheetData>
    <row r="1" spans="1:20" ht="26.25" customHeight="1" x14ac:dyDescent="0.25">
      <c r="A1" s="85" t="s">
        <v>22</v>
      </c>
      <c r="B1" s="86"/>
      <c r="C1" s="59"/>
      <c r="D1" s="59"/>
      <c r="E1" s="59"/>
      <c r="F1" s="59"/>
      <c r="G1" s="59"/>
      <c r="H1" s="48" t="s">
        <v>0</v>
      </c>
      <c r="I1" s="66"/>
      <c r="J1" s="66"/>
      <c r="K1" s="49"/>
      <c r="L1" s="49"/>
      <c r="M1" s="49"/>
      <c r="N1" s="49"/>
      <c r="O1" s="49"/>
      <c r="P1" s="49"/>
      <c r="Q1" s="49"/>
      <c r="R1" s="51"/>
    </row>
    <row r="2" spans="1:20" ht="53.25" customHeight="1" x14ac:dyDescent="0.25">
      <c r="A2" s="85" t="s">
        <v>23</v>
      </c>
      <c r="B2" s="86"/>
      <c r="C2" s="60"/>
      <c r="D2" s="60"/>
      <c r="E2" s="60"/>
      <c r="F2" s="60"/>
      <c r="G2" s="60"/>
      <c r="H2" s="105" t="s">
        <v>8</v>
      </c>
      <c r="I2" s="106"/>
      <c r="J2" s="106"/>
      <c r="K2" s="106"/>
      <c r="L2" s="106"/>
      <c r="M2" s="106"/>
      <c r="N2" s="106"/>
      <c r="O2" s="107"/>
      <c r="P2" s="79"/>
      <c r="Q2" s="103" t="s">
        <v>44</v>
      </c>
    </row>
    <row r="3" spans="1:20" s="5" customFormat="1" ht="64.5" customHeight="1" thickBot="1" x14ac:dyDescent="0.25">
      <c r="A3" s="53" t="s">
        <v>1</v>
      </c>
      <c r="B3" s="3" t="s">
        <v>2</v>
      </c>
      <c r="C3" s="63" t="s">
        <v>25</v>
      </c>
      <c r="D3" s="68" t="s">
        <v>48</v>
      </c>
      <c r="E3" s="68" t="s">
        <v>49</v>
      </c>
      <c r="F3" s="84" t="s">
        <v>59</v>
      </c>
      <c r="G3" s="68" t="s">
        <v>56</v>
      </c>
      <c r="H3" s="4" t="s">
        <v>51</v>
      </c>
      <c r="I3" s="67" t="s">
        <v>52</v>
      </c>
      <c r="J3" s="67" t="s">
        <v>54</v>
      </c>
      <c r="K3" s="4" t="s">
        <v>55</v>
      </c>
      <c r="L3" s="4" t="s">
        <v>4</v>
      </c>
      <c r="M3" s="4" t="s">
        <v>53</v>
      </c>
      <c r="N3" s="4" t="s">
        <v>57</v>
      </c>
      <c r="O3" s="4" t="s">
        <v>58</v>
      </c>
      <c r="P3" s="80" t="s">
        <v>50</v>
      </c>
      <c r="Q3" s="104"/>
    </row>
    <row r="4" spans="1:20" ht="45.75" customHeight="1" thickBot="1" x14ac:dyDescent="0.3">
      <c r="A4" s="55">
        <v>1</v>
      </c>
      <c r="B4" s="23" t="s">
        <v>32</v>
      </c>
      <c r="C4" s="64" t="s">
        <v>26</v>
      </c>
      <c r="D4" s="73">
        <v>61196200001</v>
      </c>
      <c r="E4" s="64">
        <v>120</v>
      </c>
      <c r="F4" s="64">
        <v>1</v>
      </c>
      <c r="G4" s="64">
        <v>14</v>
      </c>
      <c r="H4" s="82">
        <v>0</v>
      </c>
      <c r="I4" s="82">
        <v>0</v>
      </c>
      <c r="J4" s="82">
        <v>0</v>
      </c>
      <c r="K4" s="57">
        <v>15</v>
      </c>
      <c r="L4" s="55" t="s">
        <v>9</v>
      </c>
      <c r="M4" s="74">
        <f>H4*E4</f>
        <v>0</v>
      </c>
      <c r="N4" s="74">
        <f>F4*J4</f>
        <v>0</v>
      </c>
      <c r="O4" s="58">
        <f>G4*I4</f>
        <v>0</v>
      </c>
      <c r="P4" s="58">
        <f>M4+N4+O4</f>
        <v>0</v>
      </c>
      <c r="Q4" s="65"/>
      <c r="R4" s="46"/>
    </row>
    <row r="5" spans="1:20" ht="45.75" customHeight="1" thickBot="1" x14ac:dyDescent="0.3">
      <c r="A5" s="55">
        <v>2</v>
      </c>
      <c r="B5" s="23" t="s">
        <v>32</v>
      </c>
      <c r="C5" s="64" t="s">
        <v>38</v>
      </c>
      <c r="D5" s="73">
        <v>61196600036</v>
      </c>
      <c r="E5" s="64">
        <v>4</v>
      </c>
      <c r="F5" s="64">
        <v>1</v>
      </c>
      <c r="G5" s="64">
        <v>1</v>
      </c>
      <c r="H5" s="82">
        <v>0</v>
      </c>
      <c r="I5" s="82">
        <v>0</v>
      </c>
      <c r="J5" s="82">
        <v>0</v>
      </c>
      <c r="K5" s="57">
        <v>1</v>
      </c>
      <c r="L5" s="55" t="s">
        <v>9</v>
      </c>
      <c r="M5" s="74">
        <f t="shared" ref="M5:M11" si="0">H5*E5</f>
        <v>0</v>
      </c>
      <c r="N5" s="74">
        <f t="shared" ref="N5:N12" si="1">F5*J5</f>
        <v>0</v>
      </c>
      <c r="O5" s="58">
        <f t="shared" ref="O5:O11" si="2">G5*I5</f>
        <v>0</v>
      </c>
      <c r="P5" s="58">
        <f t="shared" ref="P5:P11" si="3">M5+N5+O5</f>
        <v>0</v>
      </c>
      <c r="Q5" s="65"/>
      <c r="R5" s="46"/>
    </row>
    <row r="6" spans="1:20" ht="45.75" customHeight="1" thickBot="1" x14ac:dyDescent="0.3">
      <c r="A6" s="55">
        <v>3</v>
      </c>
      <c r="B6" s="23" t="s">
        <v>32</v>
      </c>
      <c r="C6" s="64" t="s">
        <v>28</v>
      </c>
      <c r="D6" s="73">
        <v>61196800001</v>
      </c>
      <c r="E6" s="64">
        <v>230</v>
      </c>
      <c r="F6" s="64">
        <v>1</v>
      </c>
      <c r="G6" s="64">
        <v>64</v>
      </c>
      <c r="H6" s="82">
        <v>0</v>
      </c>
      <c r="I6" s="82">
        <v>0</v>
      </c>
      <c r="J6" s="82">
        <v>0</v>
      </c>
      <c r="K6" s="57">
        <v>71</v>
      </c>
      <c r="L6" s="55" t="s">
        <v>9</v>
      </c>
      <c r="M6" s="74">
        <f t="shared" si="0"/>
        <v>0</v>
      </c>
      <c r="N6" s="74">
        <f t="shared" si="1"/>
        <v>0</v>
      </c>
      <c r="O6" s="58">
        <f t="shared" si="2"/>
        <v>0</v>
      </c>
      <c r="P6" s="58">
        <f t="shared" si="3"/>
        <v>0</v>
      </c>
      <c r="Q6" s="65"/>
      <c r="R6" s="46"/>
    </row>
    <row r="7" spans="1:20" ht="45.75" customHeight="1" thickBot="1" x14ac:dyDescent="0.3">
      <c r="A7" s="1">
        <v>4</v>
      </c>
      <c r="B7" s="23" t="s">
        <v>32</v>
      </c>
      <c r="C7" s="64" t="s">
        <v>36</v>
      </c>
      <c r="D7" s="73">
        <v>61196300002</v>
      </c>
      <c r="E7" s="64">
        <v>180</v>
      </c>
      <c r="F7" s="64">
        <v>1</v>
      </c>
      <c r="G7" s="64">
        <v>42</v>
      </c>
      <c r="H7" s="82">
        <v>0</v>
      </c>
      <c r="I7" s="82">
        <v>0</v>
      </c>
      <c r="J7" s="82">
        <v>0</v>
      </c>
      <c r="K7" s="57">
        <v>42</v>
      </c>
      <c r="L7" s="55" t="s">
        <v>9</v>
      </c>
      <c r="M7" s="74">
        <f t="shared" si="0"/>
        <v>0</v>
      </c>
      <c r="N7" s="74">
        <f t="shared" si="1"/>
        <v>0</v>
      </c>
      <c r="O7" s="58">
        <f t="shared" si="2"/>
        <v>0</v>
      </c>
      <c r="P7" s="58">
        <f t="shared" si="3"/>
        <v>0</v>
      </c>
      <c r="Q7" s="65"/>
      <c r="R7" s="46"/>
    </row>
    <row r="8" spans="1:20" ht="45.75" customHeight="1" thickBot="1" x14ac:dyDescent="0.3">
      <c r="A8" s="1">
        <v>5</v>
      </c>
      <c r="B8" s="23" t="s">
        <v>32</v>
      </c>
      <c r="C8" s="64" t="s">
        <v>29</v>
      </c>
      <c r="D8" s="73">
        <v>61196310032</v>
      </c>
      <c r="E8" s="64">
        <v>11</v>
      </c>
      <c r="F8" s="64">
        <v>1</v>
      </c>
      <c r="G8" s="64">
        <v>4</v>
      </c>
      <c r="H8" s="82">
        <v>0</v>
      </c>
      <c r="I8" s="82">
        <v>0</v>
      </c>
      <c r="J8" s="82">
        <v>0</v>
      </c>
      <c r="K8" s="57">
        <v>4</v>
      </c>
      <c r="L8" s="55" t="s">
        <v>9</v>
      </c>
      <c r="M8" s="74">
        <f t="shared" si="0"/>
        <v>0</v>
      </c>
      <c r="N8" s="74">
        <f t="shared" si="1"/>
        <v>0</v>
      </c>
      <c r="O8" s="58">
        <f t="shared" si="2"/>
        <v>0</v>
      </c>
      <c r="P8" s="58">
        <f t="shared" si="3"/>
        <v>0</v>
      </c>
      <c r="Q8" s="65"/>
      <c r="R8" s="46"/>
    </row>
    <row r="9" spans="1:20" ht="45.75" customHeight="1" thickBot="1" x14ac:dyDescent="0.3">
      <c r="A9" s="55">
        <v>6</v>
      </c>
      <c r="B9" s="23" t="s">
        <v>32</v>
      </c>
      <c r="C9" s="64" t="s">
        <v>30</v>
      </c>
      <c r="D9" s="73">
        <v>61197100001</v>
      </c>
      <c r="E9" s="64">
        <v>5</v>
      </c>
      <c r="F9" s="64">
        <v>1</v>
      </c>
      <c r="G9" s="64">
        <v>10</v>
      </c>
      <c r="H9" s="82">
        <v>0</v>
      </c>
      <c r="I9" s="82">
        <v>0</v>
      </c>
      <c r="J9" s="82">
        <v>0</v>
      </c>
      <c r="K9" s="57">
        <v>11</v>
      </c>
      <c r="L9" s="55" t="s">
        <v>9</v>
      </c>
      <c r="M9" s="74">
        <f t="shared" si="0"/>
        <v>0</v>
      </c>
      <c r="N9" s="74">
        <f t="shared" si="1"/>
        <v>0</v>
      </c>
      <c r="O9" s="58">
        <f t="shared" si="2"/>
        <v>0</v>
      </c>
      <c r="P9" s="58">
        <f t="shared" si="3"/>
        <v>0</v>
      </c>
      <c r="Q9" s="65"/>
      <c r="R9" s="46"/>
    </row>
    <row r="10" spans="1:20" ht="45.75" customHeight="1" thickBot="1" x14ac:dyDescent="0.3">
      <c r="A10" s="55">
        <v>7</v>
      </c>
      <c r="B10" s="23" t="s">
        <v>32</v>
      </c>
      <c r="C10" s="64" t="s">
        <v>37</v>
      </c>
      <c r="D10" s="73">
        <v>61196550001</v>
      </c>
      <c r="E10" s="64">
        <v>17</v>
      </c>
      <c r="F10" s="64">
        <v>1</v>
      </c>
      <c r="G10" s="64">
        <v>16</v>
      </c>
      <c r="H10" s="82">
        <v>0</v>
      </c>
      <c r="I10" s="82">
        <v>0</v>
      </c>
      <c r="J10" s="82">
        <v>0</v>
      </c>
      <c r="K10" s="57">
        <v>20</v>
      </c>
      <c r="L10" s="55" t="s">
        <v>9</v>
      </c>
      <c r="M10" s="74">
        <f t="shared" si="0"/>
        <v>0</v>
      </c>
      <c r="N10" s="74">
        <f t="shared" si="1"/>
        <v>0</v>
      </c>
      <c r="O10" s="58">
        <f t="shared" si="2"/>
        <v>0</v>
      </c>
      <c r="P10" s="58">
        <f t="shared" si="3"/>
        <v>0</v>
      </c>
      <c r="Q10" s="65"/>
      <c r="R10" s="46"/>
    </row>
    <row r="11" spans="1:20" ht="45.75" customHeight="1" thickBot="1" x14ac:dyDescent="0.3">
      <c r="A11" s="55">
        <v>8</v>
      </c>
      <c r="B11" s="23" t="s">
        <v>32</v>
      </c>
      <c r="C11" s="64" t="s">
        <v>27</v>
      </c>
      <c r="D11" s="73">
        <v>61196100001</v>
      </c>
      <c r="E11" s="64">
        <v>1</v>
      </c>
      <c r="F11" s="64">
        <v>1</v>
      </c>
      <c r="G11" s="64">
        <v>1</v>
      </c>
      <c r="H11" s="82">
        <v>0</v>
      </c>
      <c r="I11" s="82">
        <v>0</v>
      </c>
      <c r="J11" s="83">
        <v>0</v>
      </c>
      <c r="K11" s="52">
        <v>1</v>
      </c>
      <c r="L11" s="24" t="s">
        <v>9</v>
      </c>
      <c r="M11" s="74">
        <f t="shared" si="0"/>
        <v>0</v>
      </c>
      <c r="N11" s="74">
        <f t="shared" si="1"/>
        <v>0</v>
      </c>
      <c r="O11" s="58">
        <f t="shared" si="2"/>
        <v>0</v>
      </c>
      <c r="P11" s="58">
        <f t="shared" si="3"/>
        <v>0</v>
      </c>
      <c r="Q11" s="65"/>
      <c r="R11" s="26"/>
      <c r="S11" s="26"/>
    </row>
    <row r="12" spans="1:20" ht="28.5" customHeight="1" thickBot="1" x14ac:dyDescent="0.3">
      <c r="A12" s="54"/>
      <c r="B12" s="9" t="s">
        <v>24</v>
      </c>
      <c r="C12" s="62"/>
      <c r="D12" s="62"/>
      <c r="E12" s="62"/>
      <c r="F12" s="62"/>
      <c r="G12" s="62"/>
      <c r="H12" s="18"/>
      <c r="I12" s="18"/>
      <c r="J12" s="18"/>
      <c r="K12" s="10"/>
      <c r="L12" s="11"/>
      <c r="M12" s="75">
        <f>SUM(M4:M11)</f>
        <v>0</v>
      </c>
      <c r="N12" s="75">
        <f>SUM(N4:N11)</f>
        <v>0</v>
      </c>
      <c r="O12" s="75">
        <f t="shared" ref="O12" si="4">SUM(O4:O11)</f>
        <v>0</v>
      </c>
      <c r="P12" s="25">
        <f>M12+N12+O12</f>
        <v>0</v>
      </c>
      <c r="Q12" s="22"/>
      <c r="R12" s="26"/>
      <c r="S12" s="26"/>
    </row>
    <row r="13" spans="1:20" ht="15.75" thickTop="1" thickBot="1" x14ac:dyDescent="0.3">
      <c r="A13" s="12"/>
      <c r="B13" s="13"/>
      <c r="C13" s="13"/>
      <c r="D13" s="13"/>
      <c r="E13" s="13"/>
      <c r="F13" s="13"/>
      <c r="G13" s="13"/>
      <c r="H13" s="17"/>
      <c r="I13" s="17"/>
      <c r="J13" s="17"/>
      <c r="K13" s="15"/>
      <c r="L13" s="12"/>
      <c r="M13" s="12"/>
      <c r="N13" s="12"/>
      <c r="O13" s="16"/>
      <c r="P13" s="16"/>
      <c r="Q13" s="27"/>
      <c r="R13" s="26"/>
      <c r="S13" s="22"/>
      <c r="T13" s="22"/>
    </row>
    <row r="14" spans="1:20" ht="15" thickBot="1" x14ac:dyDescent="0.3">
      <c r="L14" s="28" t="s">
        <v>31</v>
      </c>
      <c r="M14" s="69"/>
      <c r="N14" s="69"/>
      <c r="O14" s="29">
        <f>P12</f>
        <v>0</v>
      </c>
      <c r="P14" s="81"/>
    </row>
    <row r="15" spans="1:20" ht="14.25" thickTop="1" x14ac:dyDescent="0.25"/>
    <row r="17" spans="1:17" x14ac:dyDescent="0.25">
      <c r="A17" s="36"/>
      <c r="B17" s="37" t="s">
        <v>11</v>
      </c>
      <c r="C17" s="37"/>
      <c r="D17" s="37"/>
      <c r="E17" s="37"/>
      <c r="F17" s="37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9"/>
    </row>
    <row r="18" spans="1:17" x14ac:dyDescent="0.25">
      <c r="A18" s="33" t="s">
        <v>10</v>
      </c>
      <c r="B18" s="95" t="s">
        <v>12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6"/>
    </row>
    <row r="19" spans="1:17" ht="14.25" x14ac:dyDescent="0.25">
      <c r="A19" s="40" t="s">
        <v>13</v>
      </c>
      <c r="B19" s="92" t="s">
        <v>14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4"/>
    </row>
    <row r="20" spans="1:17" ht="48.75" customHeight="1" x14ac:dyDescent="0.25">
      <c r="A20" s="34">
        <v>1</v>
      </c>
      <c r="B20" s="97" t="s">
        <v>35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</row>
    <row r="21" spans="1:17" ht="14.25" x14ac:dyDescent="0.25">
      <c r="A21" s="34">
        <v>2</v>
      </c>
      <c r="B21" s="100" t="s">
        <v>15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</row>
    <row r="22" spans="1:17" ht="14.25" x14ac:dyDescent="0.25">
      <c r="A22" s="34">
        <v>3</v>
      </c>
      <c r="B22" s="108" t="s">
        <v>45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</row>
    <row r="23" spans="1:17" ht="14.25" x14ac:dyDescent="0.25">
      <c r="A23" s="34">
        <v>4</v>
      </c>
      <c r="B23" s="92" t="s">
        <v>16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4"/>
    </row>
    <row r="24" spans="1:17" ht="14.25" x14ac:dyDescent="0.25">
      <c r="A24" s="31"/>
      <c r="B24" s="30"/>
      <c r="C24" s="30"/>
      <c r="D24" s="30"/>
      <c r="E24" s="30"/>
      <c r="F24" s="30"/>
      <c r="G24" s="30"/>
      <c r="H24" s="35"/>
      <c r="I24" s="35"/>
      <c r="J24" s="35"/>
      <c r="K24" s="35"/>
      <c r="L24" s="35"/>
      <c r="M24" s="35"/>
      <c r="N24" s="35"/>
      <c r="O24" s="35"/>
      <c r="P24" s="35"/>
      <c r="Q24" s="41"/>
    </row>
    <row r="25" spans="1:17" ht="14.25" x14ac:dyDescent="0.25">
      <c r="A25" s="31"/>
      <c r="B25" s="87" t="s">
        <v>17</v>
      </c>
      <c r="C25" s="88"/>
      <c r="D25" s="88"/>
      <c r="E25" s="88"/>
      <c r="F25" s="88"/>
      <c r="G25" s="88"/>
      <c r="H25" s="87"/>
      <c r="I25" s="88"/>
      <c r="J25" s="88"/>
      <c r="K25" s="87"/>
      <c r="L25" s="87"/>
      <c r="M25" s="70"/>
      <c r="N25" s="70"/>
      <c r="O25" s="35"/>
      <c r="P25" s="35"/>
      <c r="Q25" s="41"/>
    </row>
    <row r="26" spans="1:17" ht="14.25" x14ac:dyDescent="0.25">
      <c r="A26" s="31"/>
      <c r="B26" s="42" t="s">
        <v>18</v>
      </c>
      <c r="C26" s="61"/>
      <c r="D26" s="61"/>
      <c r="E26" s="61"/>
      <c r="F26" s="61"/>
      <c r="G26" s="61"/>
      <c r="H26" s="89"/>
      <c r="I26" s="90"/>
      <c r="J26" s="90"/>
      <c r="K26" s="89"/>
      <c r="L26" s="89"/>
      <c r="M26" s="71"/>
      <c r="N26" s="71"/>
      <c r="O26" s="35"/>
      <c r="P26" s="35"/>
      <c r="Q26" s="41"/>
    </row>
    <row r="27" spans="1:17" ht="14.25" x14ac:dyDescent="0.25">
      <c r="A27" s="31"/>
      <c r="B27" s="42" t="s">
        <v>19</v>
      </c>
      <c r="C27" s="61"/>
      <c r="D27" s="61"/>
      <c r="E27" s="61"/>
      <c r="F27" s="61"/>
      <c r="G27" s="61"/>
      <c r="H27" s="89"/>
      <c r="I27" s="90"/>
      <c r="J27" s="90"/>
      <c r="K27" s="89"/>
      <c r="L27" s="89"/>
      <c r="M27" s="71"/>
      <c r="N27" s="71"/>
      <c r="O27" s="35"/>
      <c r="P27" s="35"/>
      <c r="Q27" s="41"/>
    </row>
    <row r="28" spans="1:17" ht="14.25" x14ac:dyDescent="0.25">
      <c r="A28" s="31"/>
      <c r="B28" s="42" t="s">
        <v>20</v>
      </c>
      <c r="C28" s="61"/>
      <c r="D28" s="61"/>
      <c r="E28" s="61"/>
      <c r="F28" s="61"/>
      <c r="G28" s="61"/>
      <c r="H28" s="89"/>
      <c r="I28" s="90"/>
      <c r="J28" s="90"/>
      <c r="K28" s="89"/>
      <c r="L28" s="89"/>
      <c r="M28" s="71"/>
      <c r="N28" s="71"/>
      <c r="O28" s="35"/>
      <c r="P28" s="35"/>
      <c r="Q28" s="41"/>
    </row>
    <row r="29" spans="1:17" ht="54.75" customHeight="1" thickBot="1" x14ac:dyDescent="0.3">
      <c r="A29" s="32"/>
      <c r="B29" s="43" t="s">
        <v>21</v>
      </c>
      <c r="C29" s="43"/>
      <c r="D29" s="43"/>
      <c r="E29" s="43"/>
      <c r="F29" s="43"/>
      <c r="G29" s="43"/>
      <c r="H29" s="91"/>
      <c r="I29" s="91"/>
      <c r="J29" s="91"/>
      <c r="K29" s="91"/>
      <c r="L29" s="91"/>
      <c r="M29" s="72"/>
      <c r="N29" s="72"/>
      <c r="O29" s="44"/>
      <c r="P29" s="44"/>
      <c r="Q29" s="45"/>
    </row>
  </sheetData>
  <mergeCells count="15">
    <mergeCell ref="Q2:Q3"/>
    <mergeCell ref="A1:B1"/>
    <mergeCell ref="A2:B2"/>
    <mergeCell ref="H2:O2"/>
    <mergeCell ref="B22:Q22"/>
    <mergeCell ref="B23:Q23"/>
    <mergeCell ref="B18:Q18"/>
    <mergeCell ref="B19:Q19"/>
    <mergeCell ref="B20:Q20"/>
    <mergeCell ref="B21:Q21"/>
    <mergeCell ref="B25:L25"/>
    <mergeCell ref="H26:L26"/>
    <mergeCell ref="H27:L27"/>
    <mergeCell ref="H28:L28"/>
    <mergeCell ref="H29:L29"/>
  </mergeCells>
  <phoneticPr fontId="12" type="noConversion"/>
  <dataValidations count="1">
    <dataValidation operator="lessThanOrEqual" allowBlank="1" showInputMessage="1" showErrorMessage="1" sqref="B18:G22" xr:uid="{DE015EF0-F8DD-47BC-8763-D904A638D009}"/>
  </dataValidations>
  <pageMargins left="0.98425196850393704" right="0.98425196850393704" top="0.98425196850393704" bottom="0.98425196850393704" header="0.51181102362204722" footer="0.51181102362204722"/>
  <pageSetup paperSize="9" scale="51" fitToHeight="0" orientation="landscape" r:id="rId1"/>
  <headerFooter>
    <oddHeader>&amp;L&amp;F&amp;R&amp;A</oddHeader>
    <oddFooter>&amp;RVoor akkoord inschrijver: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0674-6D4E-4D5B-ADD1-DBD1A1532DEC}">
  <sheetPr>
    <pageSetUpPr fitToPage="1"/>
  </sheetPr>
  <dimension ref="A1:I26"/>
  <sheetViews>
    <sheetView topLeftCell="D10" workbookViewId="0">
      <selection activeCell="G10" sqref="G10"/>
    </sheetView>
  </sheetViews>
  <sheetFormatPr defaultColWidth="8.85546875" defaultRowHeight="13.5" x14ac:dyDescent="0.25"/>
  <cols>
    <col min="1" max="1" width="8.85546875" style="1"/>
    <col min="2" max="2" width="50.7109375" style="1" customWidth="1"/>
    <col min="3" max="3" width="16.5703125" style="1" customWidth="1"/>
    <col min="4" max="4" width="42.5703125" style="1" customWidth="1"/>
    <col min="5" max="5" width="17.42578125" style="78" customWidth="1"/>
    <col min="6" max="6" width="15.140625" style="1" customWidth="1"/>
    <col min="7" max="7" width="33.7109375" style="1" customWidth="1"/>
    <col min="8" max="8" width="28" style="1" customWidth="1"/>
    <col min="9" max="9" width="16.42578125" style="1" bestFit="1" customWidth="1"/>
    <col min="10" max="16384" width="8.85546875" style="1"/>
  </cols>
  <sheetData>
    <row r="1" spans="1:9" ht="26.25" customHeight="1" x14ac:dyDescent="0.25">
      <c r="A1" s="85" t="s">
        <v>22</v>
      </c>
      <c r="B1" s="86"/>
      <c r="C1" s="59"/>
      <c r="D1" s="48" t="s">
        <v>0</v>
      </c>
      <c r="E1" s="76"/>
      <c r="F1" s="49"/>
      <c r="G1" s="51"/>
    </row>
    <row r="2" spans="1:9" ht="53.25" customHeight="1" x14ac:dyDescent="0.25">
      <c r="A2" s="85" t="s">
        <v>23</v>
      </c>
      <c r="B2" s="86"/>
      <c r="C2" s="60"/>
      <c r="D2" s="105"/>
      <c r="E2" s="106"/>
      <c r="F2" s="106"/>
    </row>
    <row r="3" spans="1:9" s="5" customFormat="1" ht="15" thickBot="1" x14ac:dyDescent="0.25">
      <c r="A3" s="53" t="s">
        <v>1</v>
      </c>
      <c r="B3" s="3" t="s">
        <v>2</v>
      </c>
      <c r="C3" s="63" t="s">
        <v>25</v>
      </c>
      <c r="D3" s="4" t="s">
        <v>46</v>
      </c>
      <c r="E3" s="4" t="s">
        <v>3</v>
      </c>
      <c r="F3" s="4" t="s">
        <v>4</v>
      </c>
      <c r="G3" s="4" t="s">
        <v>5</v>
      </c>
    </row>
    <row r="4" spans="1:9" ht="43.5" customHeight="1" thickBot="1" x14ac:dyDescent="0.3">
      <c r="A4" s="55">
        <v>1</v>
      </c>
      <c r="B4" s="23" t="s">
        <v>32</v>
      </c>
      <c r="C4" s="64" t="s">
        <v>26</v>
      </c>
      <c r="D4" s="56"/>
      <c r="E4" s="77">
        <v>120</v>
      </c>
      <c r="F4" s="55" t="s">
        <v>9</v>
      </c>
      <c r="G4" s="58">
        <f>D4*E4</f>
        <v>0</v>
      </c>
    </row>
    <row r="5" spans="1:9" ht="43.5" customHeight="1" thickBot="1" x14ac:dyDescent="0.3">
      <c r="A5" s="55">
        <v>2</v>
      </c>
      <c r="B5" s="23" t="s">
        <v>32</v>
      </c>
      <c r="C5" s="64" t="s">
        <v>38</v>
      </c>
      <c r="D5" s="56"/>
      <c r="E5" s="77">
        <v>4</v>
      </c>
      <c r="F5" s="55" t="s">
        <v>9</v>
      </c>
      <c r="G5" s="58">
        <f t="shared" ref="G5:G11" si="0">D5*E5</f>
        <v>0</v>
      </c>
    </row>
    <row r="6" spans="1:9" ht="43.5" customHeight="1" thickBot="1" x14ac:dyDescent="0.3">
      <c r="A6" s="55">
        <v>3</v>
      </c>
      <c r="B6" s="23" t="s">
        <v>32</v>
      </c>
      <c r="C6" s="64" t="s">
        <v>28</v>
      </c>
      <c r="D6" s="56"/>
      <c r="E6" s="77">
        <v>230</v>
      </c>
      <c r="F6" s="55" t="s">
        <v>9</v>
      </c>
      <c r="G6" s="58">
        <f t="shared" si="0"/>
        <v>0</v>
      </c>
    </row>
    <row r="7" spans="1:9" ht="43.5" customHeight="1" thickBot="1" x14ac:dyDescent="0.3">
      <c r="A7" s="55">
        <v>4</v>
      </c>
      <c r="B7" s="23" t="s">
        <v>32</v>
      </c>
      <c r="C7" s="64" t="s">
        <v>40</v>
      </c>
      <c r="D7" s="56"/>
      <c r="E7" s="77">
        <v>180</v>
      </c>
      <c r="F7" s="55" t="s">
        <v>9</v>
      </c>
      <c r="G7" s="58">
        <f t="shared" si="0"/>
        <v>0</v>
      </c>
    </row>
    <row r="8" spans="1:9" ht="43.5" customHeight="1" thickBot="1" x14ac:dyDescent="0.3">
      <c r="A8" s="55">
        <v>5</v>
      </c>
      <c r="B8" s="23" t="s">
        <v>32</v>
      </c>
      <c r="C8" s="64" t="s">
        <v>29</v>
      </c>
      <c r="D8" s="56"/>
      <c r="E8" s="77">
        <v>11</v>
      </c>
      <c r="F8" s="55" t="s">
        <v>9</v>
      </c>
      <c r="G8" s="58">
        <f t="shared" si="0"/>
        <v>0</v>
      </c>
    </row>
    <row r="9" spans="1:9" ht="43.5" customHeight="1" thickBot="1" x14ac:dyDescent="0.3">
      <c r="A9" s="55">
        <v>6</v>
      </c>
      <c r="B9" s="23" t="s">
        <v>32</v>
      </c>
      <c r="C9" s="64" t="s">
        <v>30</v>
      </c>
      <c r="D9" s="56"/>
      <c r="E9" s="77">
        <v>5</v>
      </c>
      <c r="F9" s="55" t="s">
        <v>9</v>
      </c>
      <c r="G9" s="58">
        <f t="shared" si="0"/>
        <v>0</v>
      </c>
    </row>
    <row r="10" spans="1:9" ht="43.5" customHeight="1" thickBot="1" x14ac:dyDescent="0.3">
      <c r="A10" s="55">
        <v>7</v>
      </c>
      <c r="B10" s="23" t="s">
        <v>32</v>
      </c>
      <c r="C10" s="64" t="s">
        <v>39</v>
      </c>
      <c r="D10" s="56"/>
      <c r="E10" s="77">
        <v>17</v>
      </c>
      <c r="F10" s="55" t="s">
        <v>9</v>
      </c>
      <c r="G10" s="58">
        <f t="shared" si="0"/>
        <v>0</v>
      </c>
    </row>
    <row r="11" spans="1:9" ht="43.5" customHeight="1" thickBot="1" x14ac:dyDescent="0.3">
      <c r="A11" s="55">
        <v>8</v>
      </c>
      <c r="B11" s="23" t="s">
        <v>32</v>
      </c>
      <c r="C11" s="64" t="s">
        <v>27</v>
      </c>
      <c r="D11" s="56"/>
      <c r="E11" s="77">
        <v>0</v>
      </c>
      <c r="F11" s="55" t="s">
        <v>9</v>
      </c>
      <c r="G11" s="58">
        <f t="shared" si="0"/>
        <v>0</v>
      </c>
    </row>
    <row r="12" spans="1:9" ht="28.5" customHeight="1" thickBot="1" x14ac:dyDescent="0.3">
      <c r="A12" s="54"/>
      <c r="B12" s="9" t="s">
        <v>24</v>
      </c>
      <c r="C12" s="62"/>
      <c r="D12" s="18">
        <f>SUM(D4:D11)</f>
        <v>0</v>
      </c>
      <c r="E12" s="18"/>
      <c r="F12" s="28" t="s">
        <v>47</v>
      </c>
      <c r="G12" s="25">
        <f>SUM(G4:G11)</f>
        <v>0</v>
      </c>
      <c r="H12" s="26"/>
    </row>
    <row r="13" spans="1:9" ht="15" thickTop="1" x14ac:dyDescent="0.25">
      <c r="A13" s="12"/>
      <c r="B13" s="13"/>
      <c r="C13" s="13"/>
      <c r="D13" s="17"/>
      <c r="E13" s="17"/>
      <c r="F13" s="12"/>
      <c r="G13" s="26"/>
      <c r="H13" s="22"/>
      <c r="I13" s="22"/>
    </row>
    <row r="14" spans="1:9" ht="14.25" x14ac:dyDescent="0.25">
      <c r="F14" s="12"/>
    </row>
    <row r="17" spans="1:6" x14ac:dyDescent="0.25">
      <c r="A17" s="36"/>
      <c r="B17" s="37" t="s">
        <v>11</v>
      </c>
      <c r="C17" s="37"/>
      <c r="D17" s="38"/>
      <c r="E17" s="38"/>
      <c r="F17" s="38"/>
    </row>
    <row r="18" spans="1:6" x14ac:dyDescent="0.25">
      <c r="A18" s="33" t="s">
        <v>10</v>
      </c>
      <c r="B18" s="95" t="s">
        <v>12</v>
      </c>
      <c r="C18" s="95"/>
      <c r="D18" s="95"/>
      <c r="E18" s="95"/>
      <c r="F18" s="95"/>
    </row>
    <row r="19" spans="1:6" ht="14.25" x14ac:dyDescent="0.25">
      <c r="A19" s="40" t="s">
        <v>13</v>
      </c>
      <c r="B19" s="92" t="s">
        <v>14</v>
      </c>
      <c r="C19" s="93"/>
      <c r="D19" s="93"/>
      <c r="E19" s="93"/>
      <c r="F19" s="93"/>
    </row>
    <row r="20" spans="1:6" ht="14.25" x14ac:dyDescent="0.25">
      <c r="A20" s="34">
        <v>1</v>
      </c>
      <c r="B20" s="92" t="s">
        <v>16</v>
      </c>
      <c r="C20" s="93"/>
      <c r="D20" s="93"/>
      <c r="E20" s="93"/>
      <c r="F20" s="93"/>
    </row>
    <row r="21" spans="1:6" ht="14.25" x14ac:dyDescent="0.25">
      <c r="A21" s="31"/>
      <c r="B21" s="30"/>
      <c r="C21" s="30"/>
      <c r="D21" s="35"/>
      <c r="E21" s="35"/>
      <c r="F21" s="35"/>
    </row>
    <row r="22" spans="1:6" ht="14.25" x14ac:dyDescent="0.25">
      <c r="A22" s="31"/>
      <c r="B22" s="87" t="s">
        <v>17</v>
      </c>
      <c r="C22" s="88"/>
      <c r="D22" s="87"/>
      <c r="E22" s="88"/>
      <c r="F22" s="87"/>
    </row>
    <row r="23" spans="1:6" ht="14.25" x14ac:dyDescent="0.25">
      <c r="A23" s="31"/>
      <c r="B23" s="42" t="s">
        <v>18</v>
      </c>
      <c r="C23" s="61"/>
      <c r="D23" s="89"/>
      <c r="E23" s="90"/>
      <c r="F23" s="89"/>
    </row>
    <row r="24" spans="1:6" ht="14.25" x14ac:dyDescent="0.25">
      <c r="A24" s="31"/>
      <c r="B24" s="42" t="s">
        <v>19</v>
      </c>
      <c r="C24" s="61"/>
      <c r="D24" s="89"/>
      <c r="E24" s="90"/>
      <c r="F24" s="89"/>
    </row>
    <row r="25" spans="1:6" ht="14.25" x14ac:dyDescent="0.25">
      <c r="A25" s="31"/>
      <c r="B25" s="42" t="s">
        <v>20</v>
      </c>
      <c r="C25" s="61"/>
      <c r="D25" s="89"/>
      <c r="E25" s="90"/>
      <c r="F25" s="89"/>
    </row>
    <row r="26" spans="1:6" ht="54.75" customHeight="1" thickBot="1" x14ac:dyDescent="0.3">
      <c r="A26" s="32"/>
      <c r="B26" s="43" t="s">
        <v>21</v>
      </c>
      <c r="C26" s="43"/>
      <c r="D26" s="91"/>
      <c r="E26" s="91"/>
      <c r="F26" s="91"/>
    </row>
  </sheetData>
  <mergeCells count="11">
    <mergeCell ref="A1:B1"/>
    <mergeCell ref="A2:B2"/>
    <mergeCell ref="D2:F2"/>
    <mergeCell ref="B18:F18"/>
    <mergeCell ref="D23:F23"/>
    <mergeCell ref="D24:F24"/>
    <mergeCell ref="D25:F25"/>
    <mergeCell ref="D26:F26"/>
    <mergeCell ref="B19:F19"/>
    <mergeCell ref="B20:F20"/>
    <mergeCell ref="B22:F22"/>
  </mergeCells>
  <dataValidations count="1">
    <dataValidation operator="lessThanOrEqual" allowBlank="1" showInputMessage="1" showErrorMessage="1" sqref="B18:C19" xr:uid="{4345DCCE-6B0A-44E3-B17D-46440421A6E5}"/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51f8ce-d1cb-4a7d-9201-1b30d448cab3">
      <UserInfo>
        <DisplayName>Ingrid Bruijgom</DisplayName>
        <AccountId>29</AccountId>
        <AccountType/>
      </UserInfo>
      <UserInfo>
        <DisplayName>Rene Janssen</DisplayName>
        <AccountId>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8FF5D47501384984F8601628673BF4" ma:contentTypeVersion="10" ma:contentTypeDescription="Een nieuw document maken." ma:contentTypeScope="" ma:versionID="ca701e24137906b28ed561745a37a2b8">
  <xsd:schema xmlns:xsd="http://www.w3.org/2001/XMLSchema" xmlns:xs="http://www.w3.org/2001/XMLSchema" xmlns:p="http://schemas.microsoft.com/office/2006/metadata/properties" xmlns:ns3="9c51f8ce-d1cb-4a7d-9201-1b30d448cab3" xmlns:ns4="2dd2d8e7-62c0-4872-89b0-a19c3fb759e2" targetNamespace="http://schemas.microsoft.com/office/2006/metadata/properties" ma:root="true" ma:fieldsID="d77cee2095ab4719338dc12b01323680" ns3:_="" ns4:_="">
    <xsd:import namespace="9c51f8ce-d1cb-4a7d-9201-1b30d448cab3"/>
    <xsd:import namespace="2dd2d8e7-62c0-4872-89b0-a19c3fb759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1f8ce-d1cb-4a7d-9201-1b30d448ca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d8e7-62c0-4872-89b0-a19c3fb75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0C95F-94DB-479C-A718-E75418DB6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81F41-D3B7-4498-B5AD-07AA6C96F7F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9c51f8ce-d1cb-4a7d-9201-1b30d448cab3"/>
    <ds:schemaRef ds:uri="http://purl.org/dc/terms/"/>
    <ds:schemaRef ds:uri="http://purl.org/dc/dcmitype/"/>
    <ds:schemaRef ds:uri="2dd2d8e7-62c0-4872-89b0-a19c3fb759e2"/>
  </ds:schemaRefs>
</ds:datastoreItem>
</file>

<file path=customXml/itemProps3.xml><?xml version="1.0" encoding="utf-8"?>
<ds:datastoreItem xmlns:ds="http://schemas.openxmlformats.org/officeDocument/2006/customXml" ds:itemID="{F6B299B9-A72E-42A1-ACAA-0AEC1BAD1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1f8ce-d1cb-4a7d-9201-1b30d448cab3"/>
    <ds:schemaRef ds:uri="2dd2d8e7-62c0-4872-89b0-a19c3fb75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1. Inschrijfprijs</vt:lpstr>
      <vt:lpstr>2. Prijs</vt:lpstr>
      <vt:lpstr>3. Opbrengst</vt:lpstr>
      <vt:lpstr>'1. Inschrijfprijs'!Afdrukbereik</vt:lpstr>
      <vt:lpstr>'2. Prijs'!Afdrukbereik</vt:lpstr>
    </vt:vector>
  </TitlesOfParts>
  <Company>CloudedHosting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Lubbers</dc:creator>
  <cp:lastModifiedBy>Bastings, Suzan</cp:lastModifiedBy>
  <cp:lastPrinted>2022-02-22T16:08:48Z</cp:lastPrinted>
  <dcterms:created xsi:type="dcterms:W3CDTF">2018-09-20T14:20:15Z</dcterms:created>
  <dcterms:modified xsi:type="dcterms:W3CDTF">2022-04-08T06:51:56Z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0x010100188FF5D47501384984F8601628673BF4</vt:lpwstr>
  </property>
  <property fmtid="{D5CDD505-2E9C-101B-9397-08002B2CF9AE}" pid="3" name="Order">
    <vt:r8>4815800</vt:r8>
  </property>
</Properties>
</file>